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Общая" sheetId="1" r:id="rId1"/>
    <sheet name="Колледж" sheetId="2" r:id="rId2"/>
    <sheet name="Маркова" sheetId="3" r:id="rId3"/>
  </sheets>
  <calcPr calcId="145621"/>
</workbook>
</file>

<file path=xl/calcChain.xml><?xml version="1.0" encoding="utf-8"?>
<calcChain xmlns="http://schemas.openxmlformats.org/spreadsheetml/2006/main">
  <c r="C44" i="3" l="1"/>
  <c r="C45" i="3" s="1"/>
  <c r="C16" i="2"/>
  <c r="C46" i="3" l="1"/>
  <c r="C47" i="3" l="1"/>
  <c r="C48" i="3" s="1"/>
</calcChain>
</file>

<file path=xl/sharedStrings.xml><?xml version="1.0" encoding="utf-8"?>
<sst xmlns="http://schemas.openxmlformats.org/spreadsheetml/2006/main" count="184" uniqueCount="119">
  <si>
    <r>
      <rPr>
        <sz val="11"/>
        <color indexed="8"/>
        <rFont val="Calibri"/>
      </rPr>
      <t xml:space="preserve">СМЕТА 
</t>
    </r>
    <r>
      <rPr>
        <sz val="11"/>
        <color indexed="8"/>
        <rFont val="Times New Roman"/>
      </rPr>
      <t xml:space="preserve">на организацию и проведение мероприятия Кубок Губернатора в области кулинарного мастерства «Лучший Шеф-повар 47 региона»
</t>
    </r>
    <r>
      <rPr>
        <sz val="11"/>
        <color indexed="8"/>
        <rFont val="Times New Roman"/>
      </rPr>
      <t xml:space="preserve">
</t>
    </r>
    <r>
      <rPr>
        <sz val="11"/>
        <color indexed="8"/>
        <rFont val="Times New Roman"/>
      </rPr>
      <t xml:space="preserve">Дата проведения: 23 мая 2024 года (четверг)
</t>
    </r>
    <r>
      <rPr>
        <sz val="11"/>
        <color indexed="8"/>
        <rFont val="Times New Roman"/>
      </rPr>
      <t xml:space="preserve">
</t>
    </r>
    <r>
      <rPr>
        <sz val="11"/>
        <color indexed="8"/>
        <rFont val="Times New Roman"/>
      </rPr>
      <t xml:space="preserve">Место проведения: Кингисепп, Кингисеппский колледж технологии и сервиса
</t>
    </r>
    <r>
      <rPr>
        <sz val="11"/>
        <color indexed="8"/>
        <rFont val="Times New Roman"/>
      </rPr>
      <t xml:space="preserve">
</t>
    </r>
    <r>
      <rPr>
        <sz val="11"/>
        <color indexed="8"/>
        <rFont val="Times New Roman"/>
      </rPr>
      <t xml:space="preserve">Количество команд кулинарного турнира: 18 (одна команда от каждого из районов Ленинградской области); 
</t>
    </r>
    <r>
      <rPr>
        <sz val="11"/>
        <color indexed="8"/>
        <rFont val="Times New Roman"/>
      </rPr>
      <t xml:space="preserve">Команда: шеф-повар, 2 (два) помощника, включая юниора
</t>
    </r>
    <r>
      <rPr>
        <sz val="11"/>
        <color indexed="8"/>
        <rFont val="Times New Roman"/>
      </rPr>
      <t>Партнер: Федерация рестораторов и отельеров России (ФРиО)</t>
    </r>
  </si>
  <si>
    <t>№ пп</t>
  </si>
  <si>
    <t>Вид затрат</t>
  </si>
  <si>
    <t>Сумма (руб.)</t>
  </si>
  <si>
    <t>Комментарии</t>
  </si>
  <si>
    <t>Расшифровка</t>
  </si>
  <si>
    <t>Организационно-технические затраты площадки проведения</t>
  </si>
  <si>
    <t>Прямой контракт с колледжом</t>
  </si>
  <si>
    <t>аренда помещения под мероприятия (мастерская, кабинеты 3шт., актовый зал, зал для конференции, столовая, лаборатория для проведения мастер-класса)
аренда стоек навигации 4 шт;
аренда дополнительного инвентаря (Шкаф шоковой заморозки 2шт., микроволновая печь 1шт, фритюрница 1шт., слайсер 2шт., мясорубка 2шт., блендер 1шт., соковыжималка 1шт., аппарат упаковочный вакуумный 1 шт., кофемолка 1 шт., дегидратор 1 шт., термоциркулятор 1 шт., прибор для ароматизации продуктов 2 шт., пирометр 2 шт., водный диспенсер для нагрева и охлаждения 1шт., стол производственный 2 шт., ноутбук или стационарный компьтер 2шт., принтер А4 лазерный/цветной 2шт., плита индукционная 9 шт., холодильник 2 шт., морозильная камера 1шт., нож поварской 6шт., наборы производственной мебели 9 шт.)
(колледж)</t>
  </si>
  <si>
    <r>
      <rPr>
        <sz val="12"/>
        <color indexed="8"/>
        <rFont val="Times New Roman"/>
      </rPr>
      <t>Организация питания участников (из расчета 170 человек утро, 250 человек обед)</t>
    </r>
  </si>
  <si>
    <t>Прямой контракт с подрядчиком</t>
  </si>
  <si>
    <t>утренний кофе-брейк: 400 руб/чел</t>
  </si>
  <si>
    <t>дневной кейтеринг: 1000 руб/чел</t>
  </si>
  <si>
    <t>Закупка продуктов для кулинарного турнира и расходных материалов</t>
  </si>
  <si>
    <t>ИП Маркова</t>
  </si>
  <si>
    <t xml:space="preserve">продукты: </t>
  </si>
  <si>
    <t xml:space="preserve">хоз. инвентарь </t>
  </si>
  <si>
    <r>
      <rPr>
        <sz val="12"/>
        <color indexed="8"/>
        <rFont val="Times New Roman"/>
      </rPr>
      <t>Размещение команд первой смены (24 человека)</t>
    </r>
  </si>
  <si>
    <t>Не требуется, убрали</t>
  </si>
  <si>
    <t>размещение;  /цены общежития</t>
  </si>
  <si>
    <t xml:space="preserve">вечернее питание. </t>
  </si>
  <si>
    <t xml:space="preserve">Пошив брендированной формы </t>
  </si>
  <si>
    <t>китель 10 шт. *5000 руб. = 50000;</t>
  </si>
  <si>
    <t>фартук 65 шт.*1200 руб. = 78000;</t>
  </si>
  <si>
    <t>футболка 20 шт. *1000 руб. = 20000</t>
  </si>
  <si>
    <t>Не учтено стоимость нанесения: 1 элемент на фартук и футболку 400 руб.=32000+ 10000 нанесение логотипов (5 штук) на кителя
ИТОГО 222000</t>
  </si>
  <si>
    <t>Призовой фонд</t>
  </si>
  <si>
    <t>первое место, подарочные карты на общую сумму 150 тыс. руб.;</t>
  </si>
  <si>
    <t xml:space="preserve">второе место, подарочные карты на общую сумму 90 тыс. руб.; </t>
  </si>
  <si>
    <t>третье место, подарочные карты на общую сумму 60 тыс. руб.</t>
  </si>
  <si>
    <t>Наградная атрибутика. Полиграфия</t>
  </si>
  <si>
    <t>кубки (3 шт.)</t>
  </si>
  <si>
    <t>Разработка регламента, организация судейства, работа с командами</t>
  </si>
  <si>
    <t>Виктор Шабалин (координатор, разработчик Регламента)</t>
  </si>
  <si>
    <t>Гонорары судей</t>
  </si>
  <si>
    <t xml:space="preserve">Судьи: </t>
  </si>
  <si>
    <t>Зоран Велькович</t>
  </si>
  <si>
    <t>Станислав Ахметшин</t>
  </si>
  <si>
    <t>Галина Меднис</t>
  </si>
  <si>
    <t>Алексей Осташ</t>
  </si>
  <si>
    <t>Сергей Сторублев</t>
  </si>
  <si>
    <t>Колледж</t>
  </si>
  <si>
    <t>Трансферы судей</t>
  </si>
  <si>
    <t>Проживание, питание судей</t>
  </si>
  <si>
    <t>Разработка и ведение деловой программы, сценариев открытия и закрытия</t>
  </si>
  <si>
    <t>Перелет 3-х федеральных экспертов</t>
  </si>
  <si>
    <t>Гонорары экспертов и ведущих мастер-классов, отчисления во ФРИО</t>
  </si>
  <si>
    <t>ИП Маркова (ОТЧИСЛЕНИЯ?)</t>
  </si>
  <si>
    <t>Игорь Бухаров (под вопросом из-за графика)</t>
  </si>
  <si>
    <t>Леонид Гарбар (вице-президент ФРИО, ресторатор)</t>
  </si>
  <si>
    <t>Максим Сырников</t>
  </si>
  <si>
    <t>Макс Беляев (вице-президент ФРИО по регионам)</t>
  </si>
  <si>
    <t>Максим Кораблев-Дайсон</t>
  </si>
  <si>
    <t>Трансферы экспертов и модераторов</t>
  </si>
  <si>
    <t>Полиграфия и дизайн для мероприятия</t>
  </si>
  <si>
    <t>70000
п. 1 и 4 не требуется</t>
  </si>
  <si>
    <t>1. разработка дизайна мероприятия;</t>
  </si>
  <si>
    <t>подготовка оригинала макетов для печати и интернет-ресурсов;</t>
  </si>
  <si>
    <t>полиграфия и печать баннеров (3 шт.), раздаточных материалов, монтаж и размещение конструкций; баннерная ткань блэк аут</t>
  </si>
  <si>
    <t>4. разработка логотипа и фирменного стиля;</t>
  </si>
  <si>
    <t>доставка;</t>
  </si>
  <si>
    <t>монтаж/демонтаж;</t>
  </si>
  <si>
    <t>печать дипломов;</t>
  </si>
  <si>
    <t>рамки для дпломов и благодарственных писем.</t>
  </si>
  <si>
    <t>Разработка, создание, наполнение и ведение сайта и соцсетей мероприятия, работа со СМИ</t>
  </si>
  <si>
    <t>Продвижение, реклама, работа со СМИ (включая гарантированные публикации)</t>
  </si>
  <si>
    <t>Съемка, обработка  медиа-контента (видео, фото), монтаж ролика</t>
  </si>
  <si>
    <t>п. 8 у ИП Марковаой ( 5 000)
Остальное прямой контракт с колледжом (65 000)</t>
  </si>
  <si>
    <t>1. Медиа-контент содержит: Фото и видеоматериалы в репортажной съемке всего процесса мероприятия от приезда участников и гостей, до завершения.</t>
  </si>
  <si>
    <t>2. Исполнитель обеспечивает фотосъемку всех событий Мероприятия: крупный план, съемка участников, портретная съемка всех спикеров и модераторов, пресс-подхода, съемка деловой программы, тематических секций, открытого финала Кубка, мастер-классов.</t>
  </si>
  <si>
    <t xml:space="preserve">3. Выгрузка на файлообменник не менее 100 фото каждый час (периодически, в процессе фотосъемки). </t>
  </si>
  <si>
    <t xml:space="preserve">4. Итоговый фотоотчет объемом не менее, чем 130 (сто тридцать) фотографий в обработке для публикаций и в качестве, необходимом для полиграфической печати с указанием даты съемки, должен быть структурирован и загружен на файлообменник не позднее 30 мая 2024 года. </t>
  </si>
  <si>
    <t>5. Видеосъемка и монтаж видеороликов: итоговый монтаж видеороликов (итоговый ролик хронометражем до 1,30 минут для размещения на сайтах и в соцсетях, отражающий все этапы проведения мероприятия, смонтированный на музыкальном фоне и отчетный ролик хронометражем от 3 до 5 минут, отражающий все этапы проведения мероприятия (подготовка, процесс конкурса, мастер-классы, завершение, награждение), включающий закадровый текст (предоставляется заказчиком не позднее 24 мая 2024 года), не менее 3 (трех) синхронов (интервью) с организаторами, экспертами и участниками мероприятия, смонтированный на музыкальном фоне. Смонтированные видеоролики должны быть предоставлены Заказчику не позднее 30 мая 2024 года.</t>
  </si>
  <si>
    <t>6. Организация онлайн-трансляции тематических сессий из конференц-зала: статичная съёмка на выступающих или с переходом на говорящих в моменте спикеров. Онлайн-трансляция мастер-классов и самого конкурса. Трансляция программы мероприятия на ТВ панель, установленную в конференц-зале. Онлайн-трансляция в социальные сети.</t>
  </si>
  <si>
    <t>7. Обеспечение звукового сопровождения конференц-зала на 60-80 человек: 3-4 микрофона, микшер</t>
  </si>
  <si>
    <t>8. Графическое оформление видеороликов. Изготовление начальной и финальной анимационной видеозаставки, хронометраж до 15 сек. Создание титров для спикеров и интервью.</t>
  </si>
  <si>
    <t>9. Технические характеристики видепотока: Кодек H264, контейнер файла mp4, 1920x1080px</t>
  </si>
  <si>
    <t>10. Задачи: Изготовление 2 отчётных видеороликов, фотоотчёт с мероприятия, организация видеотрансляции Вконтакте. Озвучка мероприятия – ручные радиомикрофоны.</t>
  </si>
  <si>
    <t>Ведущий церемонии награждения</t>
  </si>
  <si>
    <t xml:space="preserve">Иван Павлов </t>
  </si>
  <si>
    <t>Техническое сопровождение (звук, трансляции) и дополнительное оборудование (микрофоны)</t>
  </si>
  <si>
    <t>Прямой контракт с колледжом (30 000)</t>
  </si>
  <si>
    <t>Обеспечивает техникум, эта сумма будет оплачена техникуму?</t>
  </si>
  <si>
    <t>Организационные расходы</t>
  </si>
  <si>
    <t xml:space="preserve">ИП Маркова (снижена) </t>
  </si>
  <si>
    <t>- модерирование и управление проектом;</t>
  </si>
  <si>
    <t>- дополнительные и накладные расходы.</t>
  </si>
  <si>
    <t>Итого по расходам</t>
  </si>
  <si>
    <t>Налоги (УСН 7%)</t>
  </si>
  <si>
    <t>Рентабельность компании-организатора 10%</t>
  </si>
  <si>
    <r>
      <rPr>
        <sz val="11"/>
        <color indexed="8"/>
        <rFont val="Calibri"/>
      </rPr>
      <t xml:space="preserve">СМЕТА 
</t>
    </r>
    <r>
      <rPr>
        <sz val="11"/>
        <color indexed="8"/>
        <rFont val="Times New Roman"/>
      </rPr>
      <t xml:space="preserve">на аренду и техничесное оснащение мероприятия Кубок Губернатора в области кулинарного мастерства «Лучший Шеф-повар 47 региона»
</t>
    </r>
    <r>
      <rPr>
        <sz val="11"/>
        <color indexed="8"/>
        <rFont val="Times New Roman"/>
      </rPr>
      <t xml:space="preserve">
</t>
    </r>
    <r>
      <rPr>
        <sz val="11"/>
        <color indexed="8"/>
        <rFont val="Times New Roman"/>
      </rPr>
      <t xml:space="preserve">Дата проведения: 23 мая 2024 года (четверг)
</t>
    </r>
    <r>
      <rPr>
        <sz val="11"/>
        <color indexed="8"/>
        <rFont val="Times New Roman"/>
      </rPr>
      <t xml:space="preserve">
</t>
    </r>
    <r>
      <rPr>
        <sz val="11"/>
        <color indexed="8"/>
        <rFont val="Times New Roman"/>
      </rPr>
      <t>Место проведения: Кингисепп, Кингисеппский колледж технологии и сервиса</t>
    </r>
  </si>
  <si>
    <t>Аренда помещения под мероприятия (мастерская, кабинеты 3шт., актовый зал, зал для конференции, столовая, лаборатория для проведения мастер-класса)
аренда стоек навигации 4 шт;
аренда дополнительного инвентаря (Шкаф шоковой заморозки 2шт., микроволновая печь 1шт, фритюрница 1шт., слайсер 2шт., мясорубка 2шт., блендер 1шт., соковыжималка 1шт., аппарат упаковочный вакуумный 1 шт., кофемолка 1 шт., дегидратор 1 шт., термоциркулятор 1 шт., прибор для ароматизации продуктов 2 шт., пирометр 2 шт., водный диспенсер для нагрева и охлаждения 1шт., стол производственный 2 шт., ноутбук или стационарный компьтер 2шт., принтер А4 лазерный/цветной 2шт., плита индукционная 9 шт., холодильник 2 шт., морозильная камера 1шт., нож поварской 6шт., наборы производственной мебели 9 шт.)
(колледж)</t>
  </si>
  <si>
    <t>Медиа-контент содержит: Фото и видеоматериалы в репортажной съемке всего процесса мероприятия от приезда участников и гостей, до завершения.</t>
  </si>
  <si>
    <t>Исполнитель обеспечивает фотосъемку всех событий Мероприятия: крупный план, съемка участников, портретная съемка всех спикеров и модераторов, пресс-подхода, съемка деловой программы, тематических секций, открытого финала Кубка, мастер-классов.</t>
  </si>
  <si>
    <t xml:space="preserve">Выгрузка на файлообменник не менее 100 фото каждый час (периодически, в процессе фотосъемки). </t>
  </si>
  <si>
    <t xml:space="preserve">Итоговый фотоотчет объемом не менее, чем 130 (сто тридцать) фотографий в обработке для публикаций и в качестве, необходимом для полиграфической печати с указанием даты съемки, должен быть структурирован и загружен на файлообменник не позднее 30 мая 2024 года. </t>
  </si>
  <si>
    <t>Видеосъемка и монтаж видеороликов: итоговый монтаж видеороликов (итоговый ролик хронометражем до 1,30 минут для размещения на сайтах и в соцсетях, отражающий все этапы проведения мероприятия, смонтированный на музыкальном фоне и отчетный ролик хронометражем от 3 до 5 минут, отражающий все этапы проведения мероприятия (подготовка, процесс конкурса, мастер-классы, завершение, награждение), включающий закадровый текст (предоставляется заказчиком не позднее 24 мая 2024 года), не менее 3 (трех) синхронов (интервью) с организаторами, экспертами и участниками мероприятия, смонтированный на музыкальном фоне. Смонтированные видеоролики должны быть предоставлены Заказчику не позднее 30 мая 2024 года.</t>
  </si>
  <si>
    <t xml:space="preserve">Организация онлайн-трансляции тематических сессий из зала где проходит конкурс, статичная съёмка на участников,  в социальные сети и на сайт 813.ру. Трансляция программы мероприятия на ТВ панель, установленную в конференц-зале. </t>
  </si>
  <si>
    <t>Обеспечение звукового сопровождения конференц-зала на 250 человек: 3-4 микрофона, микшер.</t>
  </si>
  <si>
    <t>Графическое оформление видеороликов. Изготовление начальной и финальной анимационной видеозаставки, хронометраж до 15 сек. Создание титров для спикеров и интервью.</t>
  </si>
  <si>
    <t>Технические характеристики видепотока: Кодек H264, контейнер файла mp4, 1920x1080px</t>
  </si>
  <si>
    <t>Задачи: Изготовление 2 отчётных видеороликов, фотоотчёт с мероприятия, организация видеотрансляции Вконтакте. Озвучка мероприятия – ручные радиомикрофоны.</t>
  </si>
  <si>
    <t xml:space="preserve">Звуковое оборудование, телевизоры в холле.
Технический специалист. </t>
  </si>
  <si>
    <t>Итого</t>
  </si>
  <si>
    <r>
      <rPr>
        <sz val="12"/>
        <color indexed="8"/>
        <rFont val="Times New Roman"/>
      </rPr>
      <t xml:space="preserve">продукты: </t>
    </r>
    <r>
      <rPr>
        <sz val="12"/>
        <color indexed="11"/>
        <rFont val="Times New Roman"/>
      </rPr>
      <t>200653</t>
    </r>
  </si>
  <si>
    <r>
      <rPr>
        <sz val="12"/>
        <color indexed="8"/>
        <rFont val="Times New Roman"/>
      </rPr>
      <t>хоз. инвентарь</t>
    </r>
    <r>
      <rPr>
        <sz val="12"/>
        <color indexed="11"/>
        <rFont val="Times New Roman"/>
      </rPr>
      <t xml:space="preserve"> 66317,90</t>
    </r>
  </si>
  <si>
    <r>
      <rPr>
        <sz val="12"/>
        <color indexed="8"/>
        <rFont val="Times New Roman"/>
      </rPr>
      <t>Не учтено стоимость нанесения: 1 элемент на фартук и футболку 400 руб.=</t>
    </r>
    <r>
      <rPr>
        <sz val="12"/>
        <color indexed="10"/>
        <rFont val="Times New Roman"/>
      </rPr>
      <t>34000</t>
    </r>
    <r>
      <rPr>
        <sz val="12"/>
        <color indexed="8"/>
        <rFont val="Times New Roman"/>
      </rPr>
      <t xml:space="preserve">+ </t>
    </r>
    <r>
      <rPr>
        <sz val="12"/>
        <color indexed="10"/>
        <rFont val="Times New Roman"/>
      </rPr>
      <t>50000</t>
    </r>
    <r>
      <rPr>
        <sz val="12"/>
        <color indexed="8"/>
        <rFont val="Times New Roman"/>
      </rPr>
      <t xml:space="preserve"> нанесение логотипов (5 штук)</t>
    </r>
    <r>
      <rPr>
        <sz val="12"/>
        <color indexed="10"/>
        <rFont val="Times New Roman"/>
      </rPr>
      <t xml:space="preserve"> на каждый китель
</t>
    </r>
    <r>
      <rPr>
        <sz val="12"/>
        <color indexed="8"/>
        <rFont val="Times New Roman"/>
      </rPr>
      <t xml:space="preserve">ИТОГО </t>
    </r>
    <r>
      <rPr>
        <sz val="12"/>
        <color indexed="10"/>
        <rFont val="Times New Roman"/>
      </rPr>
      <t>232000</t>
    </r>
  </si>
  <si>
    <t>кубки (3 шт.), медали</t>
  </si>
  <si>
    <t>Дмитрий Щербаков</t>
  </si>
  <si>
    <t>Виктория Богушева</t>
  </si>
  <si>
    <t>Проживание, питание судей и экспертов</t>
  </si>
  <si>
    <t>Перелет 1-го федерального эксперта</t>
  </si>
  <si>
    <t>Гонорары экспертов и ведущих мастер-классов, отчисление во ФРИО</t>
  </si>
  <si>
    <t>Антон Мухин</t>
  </si>
  <si>
    <t>Разработка медиа-контента, заставок на экраны, оформление программы и т.д.</t>
  </si>
  <si>
    <t>Сайт, работа журналиста</t>
  </si>
  <si>
    <t>- модерирование проекта на этапе подготовки и работа на площадке (два менеджера от Исполнителя);</t>
  </si>
  <si>
    <t>ОБЩИЙ ИТОГ</t>
  </si>
  <si>
    <t>ИТОГ С НАЛОГОМ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</si>
</sst>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color indexed="8"/>
      <name val="Calibri"/>
    </font>
    <font>
      <sz val="12"/>
      <color indexed="8"/>
      <name val="Times New Roman"/>
    </font>
    <font>
      <sz val="12"/>
      <color indexed="10"/>
      <name val="Times New Roman"/>
    </font>
    <font>
      <sz val="12"/>
      <color indexed="11"/>
      <name val="Times New Roman"/>
    </font>
    <font>
      <sz val="14"/>
      <color indexed="8"/>
      <name val="Calibri"/>
    </font>
    <font>
      <sz val="11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Alignment="1"/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/>
    <xf numFmtId="1" fontId="5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/>
    <xf numFmtId="1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9211E"/>
      <rgbColor rgb="00FF26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zoomScale="52" workbookViewId="0">
      <selection sqref="A1:E2"/>
    </sheetView>
  </sheetViews>
  <sheetFormatPr defaultColWidth="8.85546875" defaultRowHeight="15" customHeight="1" x14ac:dyDescent="0.25"/>
  <cols>
    <col min="1" max="1" width="9.140625" style="1" customWidth="1"/>
    <col min="2" max="2" width="26.42578125" style="1" customWidth="1"/>
    <col min="3" max="4" width="35.42578125" style="1" customWidth="1"/>
    <col min="5" max="5" width="66" style="1" customWidth="1"/>
    <col min="6" max="6" width="8.85546875" style="1" customWidth="1"/>
    <col min="7" max="16384" width="8.85546875" style="1"/>
  </cols>
  <sheetData>
    <row r="1" spans="1:5" ht="20.25" customHeight="1" x14ac:dyDescent="0.25">
      <c r="A1" s="17" t="s">
        <v>0</v>
      </c>
      <c r="B1" s="17"/>
      <c r="C1" s="17"/>
      <c r="D1" s="17"/>
      <c r="E1" s="17"/>
    </row>
    <row r="2" spans="1:5" ht="136.5" customHeight="1" x14ac:dyDescent="0.25">
      <c r="A2" s="17"/>
      <c r="B2" s="17"/>
      <c r="C2" s="17"/>
      <c r="D2" s="17"/>
      <c r="E2" s="17"/>
    </row>
    <row r="3" spans="1:5" ht="15.75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252" customHeight="1" x14ac:dyDescent="0.25">
      <c r="A4" s="4">
        <v>1</v>
      </c>
      <c r="B4" s="5" t="s">
        <v>6</v>
      </c>
      <c r="C4" s="6">
        <v>200000</v>
      </c>
      <c r="D4" s="3" t="s">
        <v>7</v>
      </c>
      <c r="E4" s="7" t="s">
        <v>8</v>
      </c>
    </row>
    <row r="5" spans="1:5" ht="15.75" customHeight="1" x14ac:dyDescent="0.25">
      <c r="A5" s="21">
        <v>2</v>
      </c>
      <c r="B5" s="20" t="s">
        <v>9</v>
      </c>
      <c r="C5" s="19">
        <v>350000</v>
      </c>
      <c r="D5" s="18" t="s">
        <v>10</v>
      </c>
      <c r="E5" s="5" t="s">
        <v>11</v>
      </c>
    </row>
    <row r="6" spans="1:5" ht="15.75" customHeight="1" x14ac:dyDescent="0.25">
      <c r="A6" s="21"/>
      <c r="B6" s="20"/>
      <c r="C6" s="19"/>
      <c r="D6" s="19"/>
      <c r="E6" s="5" t="s">
        <v>12</v>
      </c>
    </row>
    <row r="7" spans="1:5" ht="15.75" customHeight="1" x14ac:dyDescent="0.25">
      <c r="A7" s="21">
        <v>3</v>
      </c>
      <c r="B7" s="20" t="s">
        <v>13</v>
      </c>
      <c r="C7" s="19">
        <v>120000</v>
      </c>
      <c r="D7" s="18" t="s">
        <v>14</v>
      </c>
      <c r="E7" s="5" t="s">
        <v>15</v>
      </c>
    </row>
    <row r="8" spans="1:5" ht="15.75" customHeight="1" x14ac:dyDescent="0.25">
      <c r="A8" s="21"/>
      <c r="B8" s="20"/>
      <c r="C8" s="19"/>
      <c r="D8" s="19"/>
      <c r="E8" s="5" t="s">
        <v>16</v>
      </c>
    </row>
    <row r="9" spans="1:5" ht="15.75" customHeight="1" x14ac:dyDescent="0.25">
      <c r="A9" s="21">
        <v>4</v>
      </c>
      <c r="B9" s="20" t="s">
        <v>17</v>
      </c>
      <c r="C9" s="19">
        <v>50000</v>
      </c>
      <c r="D9" s="18" t="s">
        <v>18</v>
      </c>
      <c r="E9" s="5" t="s">
        <v>19</v>
      </c>
    </row>
    <row r="10" spans="1:5" ht="35.25" customHeight="1" x14ac:dyDescent="0.25">
      <c r="A10" s="21"/>
      <c r="B10" s="20"/>
      <c r="C10" s="19"/>
      <c r="D10" s="19"/>
      <c r="E10" s="5" t="s">
        <v>20</v>
      </c>
    </row>
    <row r="11" spans="1:5" ht="15.75" customHeight="1" x14ac:dyDescent="0.25">
      <c r="A11" s="21">
        <v>5</v>
      </c>
      <c r="B11" s="20" t="s">
        <v>21</v>
      </c>
      <c r="C11" s="19">
        <v>222000</v>
      </c>
      <c r="D11" s="18" t="s">
        <v>14</v>
      </c>
      <c r="E11" s="5" t="s">
        <v>22</v>
      </c>
    </row>
    <row r="12" spans="1:5" ht="15.75" customHeight="1" x14ac:dyDescent="0.25">
      <c r="A12" s="21"/>
      <c r="B12" s="20"/>
      <c r="C12" s="19"/>
      <c r="D12" s="19"/>
      <c r="E12" s="5" t="s">
        <v>23</v>
      </c>
    </row>
    <row r="13" spans="1:5" ht="15.75" customHeight="1" x14ac:dyDescent="0.25">
      <c r="A13" s="21"/>
      <c r="B13" s="20"/>
      <c r="C13" s="19"/>
      <c r="D13" s="19"/>
      <c r="E13" s="5" t="s">
        <v>24</v>
      </c>
    </row>
    <row r="14" spans="1:5" ht="47.25" customHeight="1" x14ac:dyDescent="0.25">
      <c r="A14" s="21"/>
      <c r="B14" s="20"/>
      <c r="C14" s="19"/>
      <c r="D14" s="19"/>
      <c r="E14" s="5" t="s">
        <v>25</v>
      </c>
    </row>
    <row r="15" spans="1:5" ht="15.75" customHeight="1" x14ac:dyDescent="0.25">
      <c r="A15" s="21">
        <v>6</v>
      </c>
      <c r="B15" s="20" t="s">
        <v>26</v>
      </c>
      <c r="C15" s="19">
        <v>300000</v>
      </c>
      <c r="D15" s="18" t="s">
        <v>14</v>
      </c>
      <c r="E15" s="5" t="s">
        <v>27</v>
      </c>
    </row>
    <row r="16" spans="1:5" ht="15.75" customHeight="1" x14ac:dyDescent="0.25">
      <c r="A16" s="21"/>
      <c r="B16" s="20"/>
      <c r="C16" s="19"/>
      <c r="D16" s="19"/>
      <c r="E16" s="5" t="s">
        <v>28</v>
      </c>
    </row>
    <row r="17" spans="1:5" ht="15.75" customHeight="1" x14ac:dyDescent="0.25">
      <c r="A17" s="21"/>
      <c r="B17" s="20"/>
      <c r="C17" s="19"/>
      <c r="D17" s="19"/>
      <c r="E17" s="5" t="s">
        <v>29</v>
      </c>
    </row>
    <row r="18" spans="1:5" ht="31.5" customHeight="1" x14ac:dyDescent="0.25">
      <c r="A18" s="4">
        <v>7</v>
      </c>
      <c r="B18" s="5" t="s">
        <v>30</v>
      </c>
      <c r="C18" s="6">
        <v>20000</v>
      </c>
      <c r="D18" s="3" t="s">
        <v>14</v>
      </c>
      <c r="E18" s="5" t="s">
        <v>31</v>
      </c>
    </row>
    <row r="19" spans="1:5" ht="47.25" customHeight="1" x14ac:dyDescent="0.25">
      <c r="A19" s="4">
        <v>8</v>
      </c>
      <c r="B19" s="5" t="s">
        <v>32</v>
      </c>
      <c r="C19" s="6">
        <v>60000</v>
      </c>
      <c r="D19" s="3" t="s">
        <v>14</v>
      </c>
      <c r="E19" s="5" t="s">
        <v>33</v>
      </c>
    </row>
    <row r="20" spans="1:5" ht="15.75" customHeight="1" x14ac:dyDescent="0.25">
      <c r="A20" s="21">
        <v>9</v>
      </c>
      <c r="B20" s="20" t="s">
        <v>34</v>
      </c>
      <c r="C20" s="19">
        <v>90000</v>
      </c>
      <c r="D20" s="18" t="s">
        <v>14</v>
      </c>
      <c r="E20" s="5" t="s">
        <v>35</v>
      </c>
    </row>
    <row r="21" spans="1:5" ht="15.75" customHeight="1" x14ac:dyDescent="0.25">
      <c r="A21" s="21"/>
      <c r="B21" s="20"/>
      <c r="C21" s="19"/>
      <c r="D21" s="19"/>
      <c r="E21" s="5" t="s">
        <v>36</v>
      </c>
    </row>
    <row r="22" spans="1:5" ht="15.75" customHeight="1" x14ac:dyDescent="0.25">
      <c r="A22" s="21"/>
      <c r="B22" s="20"/>
      <c r="C22" s="19"/>
      <c r="D22" s="19"/>
      <c r="E22" s="5" t="s">
        <v>37</v>
      </c>
    </row>
    <row r="23" spans="1:5" ht="15.75" customHeight="1" x14ac:dyDescent="0.25">
      <c r="A23" s="21"/>
      <c r="B23" s="20"/>
      <c r="C23" s="19"/>
      <c r="D23" s="19"/>
      <c r="E23" s="5" t="s">
        <v>38</v>
      </c>
    </row>
    <row r="24" spans="1:5" ht="15.75" customHeight="1" x14ac:dyDescent="0.25">
      <c r="A24" s="21"/>
      <c r="B24" s="20"/>
      <c r="C24" s="19"/>
      <c r="D24" s="19"/>
      <c r="E24" s="5" t="s">
        <v>39</v>
      </c>
    </row>
    <row r="25" spans="1:5" ht="15.75" customHeight="1" x14ac:dyDescent="0.25">
      <c r="A25" s="21"/>
      <c r="B25" s="20"/>
      <c r="C25" s="19"/>
      <c r="D25" s="19"/>
      <c r="E25" s="5" t="s">
        <v>40</v>
      </c>
    </row>
    <row r="26" spans="1:5" ht="15.75" customHeight="1" x14ac:dyDescent="0.25">
      <c r="A26" s="21"/>
      <c r="B26" s="20"/>
      <c r="C26" s="19"/>
      <c r="D26" s="19"/>
      <c r="E26" s="5" t="s">
        <v>41</v>
      </c>
    </row>
    <row r="27" spans="1:5" ht="15.75" customHeight="1" x14ac:dyDescent="0.25">
      <c r="A27" s="4">
        <v>10</v>
      </c>
      <c r="B27" s="5" t="s">
        <v>42</v>
      </c>
      <c r="C27" s="6">
        <v>15000</v>
      </c>
      <c r="D27" s="3" t="s">
        <v>14</v>
      </c>
      <c r="E27" s="8"/>
    </row>
    <row r="28" spans="1:5" ht="31.5" customHeight="1" x14ac:dyDescent="0.25">
      <c r="A28" s="4">
        <v>11</v>
      </c>
      <c r="B28" s="5" t="s">
        <v>43</v>
      </c>
      <c r="C28" s="6">
        <v>50000</v>
      </c>
      <c r="D28" s="3" t="s">
        <v>14</v>
      </c>
      <c r="E28" s="8"/>
    </row>
    <row r="29" spans="1:5" ht="63" customHeight="1" x14ac:dyDescent="0.25">
      <c r="A29" s="4">
        <v>12</v>
      </c>
      <c r="B29" s="5" t="s">
        <v>44</v>
      </c>
      <c r="C29" s="6">
        <v>90000</v>
      </c>
      <c r="D29" s="3" t="s">
        <v>14</v>
      </c>
      <c r="E29" s="8"/>
    </row>
    <row r="30" spans="1:5" ht="47.25" customHeight="1" x14ac:dyDescent="0.25">
      <c r="A30" s="4">
        <v>13</v>
      </c>
      <c r="B30" s="5" t="s">
        <v>45</v>
      </c>
      <c r="C30" s="6">
        <v>45000</v>
      </c>
      <c r="D30" s="6">
        <v>15000</v>
      </c>
      <c r="E30" s="8"/>
    </row>
    <row r="31" spans="1:5" ht="15.75" customHeight="1" x14ac:dyDescent="0.25">
      <c r="A31" s="21">
        <v>14</v>
      </c>
      <c r="B31" s="20" t="s">
        <v>46</v>
      </c>
      <c r="C31" s="19">
        <v>150000</v>
      </c>
      <c r="D31" s="18" t="s">
        <v>47</v>
      </c>
      <c r="E31" s="5" t="s">
        <v>48</v>
      </c>
    </row>
    <row r="32" spans="1:5" ht="15.75" customHeight="1" x14ac:dyDescent="0.25">
      <c r="A32" s="21"/>
      <c r="B32" s="20"/>
      <c r="C32" s="19"/>
      <c r="D32" s="19"/>
      <c r="E32" s="5" t="s">
        <v>49</v>
      </c>
    </row>
    <row r="33" spans="1:5" ht="15.75" customHeight="1" x14ac:dyDescent="0.25">
      <c r="A33" s="21"/>
      <c r="B33" s="20"/>
      <c r="C33" s="19"/>
      <c r="D33" s="19"/>
      <c r="E33" s="5" t="s">
        <v>50</v>
      </c>
    </row>
    <row r="34" spans="1:5" ht="15.75" customHeight="1" x14ac:dyDescent="0.25">
      <c r="A34" s="21"/>
      <c r="B34" s="20"/>
      <c r="C34" s="19"/>
      <c r="D34" s="19"/>
      <c r="E34" s="5" t="s">
        <v>51</v>
      </c>
    </row>
    <row r="35" spans="1:5" ht="15.75" customHeight="1" x14ac:dyDescent="0.25">
      <c r="A35" s="21"/>
      <c r="B35" s="20"/>
      <c r="C35" s="19"/>
      <c r="D35" s="19"/>
      <c r="E35" s="5" t="s">
        <v>52</v>
      </c>
    </row>
    <row r="36" spans="1:5" ht="31.5" customHeight="1" x14ac:dyDescent="0.25">
      <c r="A36" s="4">
        <v>15</v>
      </c>
      <c r="B36" s="5" t="s">
        <v>53</v>
      </c>
      <c r="C36" s="6">
        <v>30000</v>
      </c>
      <c r="D36" s="6">
        <v>15000</v>
      </c>
      <c r="E36" s="8"/>
    </row>
    <row r="37" spans="1:5" ht="15.75" customHeight="1" x14ac:dyDescent="0.25">
      <c r="A37" s="21">
        <v>16</v>
      </c>
      <c r="B37" s="20" t="s">
        <v>54</v>
      </c>
      <c r="C37" s="19">
        <v>90000</v>
      </c>
      <c r="D37" s="18" t="s">
        <v>55</v>
      </c>
      <c r="E37" s="5" t="s">
        <v>56</v>
      </c>
    </row>
    <row r="38" spans="1:5" ht="15.75" customHeight="1" x14ac:dyDescent="0.25">
      <c r="A38" s="21"/>
      <c r="B38" s="20"/>
      <c r="C38" s="19"/>
      <c r="D38" s="19"/>
      <c r="E38" s="5" t="s">
        <v>57</v>
      </c>
    </row>
    <row r="39" spans="1:5" ht="31.5" customHeight="1" x14ac:dyDescent="0.25">
      <c r="A39" s="21"/>
      <c r="B39" s="20"/>
      <c r="C39" s="19"/>
      <c r="D39" s="19"/>
      <c r="E39" s="5" t="s">
        <v>58</v>
      </c>
    </row>
    <row r="40" spans="1:5" ht="15.75" customHeight="1" x14ac:dyDescent="0.25">
      <c r="A40" s="21"/>
      <c r="B40" s="20"/>
      <c r="C40" s="19"/>
      <c r="D40" s="19"/>
      <c r="E40" s="5" t="s">
        <v>59</v>
      </c>
    </row>
    <row r="41" spans="1:5" ht="15.75" customHeight="1" x14ac:dyDescent="0.25">
      <c r="A41" s="21"/>
      <c r="B41" s="20"/>
      <c r="C41" s="19"/>
      <c r="D41" s="19"/>
      <c r="E41" s="5" t="s">
        <v>60</v>
      </c>
    </row>
    <row r="42" spans="1:5" ht="15.75" customHeight="1" x14ac:dyDescent="0.25">
      <c r="A42" s="21"/>
      <c r="B42" s="20"/>
      <c r="C42" s="19"/>
      <c r="D42" s="19"/>
      <c r="E42" s="5" t="s">
        <v>61</v>
      </c>
    </row>
    <row r="43" spans="1:5" ht="15.75" customHeight="1" x14ac:dyDescent="0.25">
      <c r="A43" s="21"/>
      <c r="B43" s="20"/>
      <c r="C43" s="19"/>
      <c r="D43" s="19"/>
      <c r="E43" s="5" t="s">
        <v>62</v>
      </c>
    </row>
    <row r="44" spans="1:5" ht="15.75" customHeight="1" x14ac:dyDescent="0.25">
      <c r="A44" s="21"/>
      <c r="B44" s="20"/>
      <c r="C44" s="19"/>
      <c r="D44" s="19"/>
      <c r="E44" s="5" t="s">
        <v>63</v>
      </c>
    </row>
    <row r="45" spans="1:5" ht="78.75" customHeight="1" x14ac:dyDescent="0.25">
      <c r="A45" s="4">
        <v>17</v>
      </c>
      <c r="B45" s="5" t="s">
        <v>64</v>
      </c>
      <c r="C45" s="6">
        <v>50000</v>
      </c>
      <c r="D45" s="3" t="s">
        <v>18</v>
      </c>
      <c r="E45" s="8"/>
    </row>
    <row r="46" spans="1:5" ht="63" customHeight="1" x14ac:dyDescent="0.25">
      <c r="A46" s="4">
        <v>18</v>
      </c>
      <c r="B46" s="5" t="s">
        <v>65</v>
      </c>
      <c r="C46" s="6">
        <v>150000</v>
      </c>
      <c r="D46" s="3" t="s">
        <v>18</v>
      </c>
      <c r="E46" s="8"/>
    </row>
    <row r="47" spans="1:5" ht="47.25" customHeight="1" x14ac:dyDescent="0.25">
      <c r="A47" s="21">
        <v>19</v>
      </c>
      <c r="B47" s="20" t="s">
        <v>66</v>
      </c>
      <c r="C47" s="19">
        <v>253000</v>
      </c>
      <c r="D47" s="18" t="s">
        <v>67</v>
      </c>
      <c r="E47" s="5" t="s">
        <v>68</v>
      </c>
    </row>
    <row r="48" spans="1:5" ht="78.75" customHeight="1" x14ac:dyDescent="0.25">
      <c r="A48" s="21"/>
      <c r="B48" s="20"/>
      <c r="C48" s="19"/>
      <c r="D48" s="19"/>
      <c r="E48" s="5" t="s">
        <v>69</v>
      </c>
    </row>
    <row r="49" spans="1:5" ht="31.5" customHeight="1" x14ac:dyDescent="0.25">
      <c r="A49" s="21"/>
      <c r="B49" s="20"/>
      <c r="C49" s="19"/>
      <c r="D49" s="19"/>
      <c r="E49" s="5" t="s">
        <v>70</v>
      </c>
    </row>
    <row r="50" spans="1:5" ht="78.75" customHeight="1" x14ac:dyDescent="0.25">
      <c r="A50" s="21"/>
      <c r="B50" s="20"/>
      <c r="C50" s="19"/>
      <c r="D50" s="19"/>
      <c r="E50" s="5" t="s">
        <v>71</v>
      </c>
    </row>
    <row r="51" spans="1:5" ht="204.75" customHeight="1" x14ac:dyDescent="0.25">
      <c r="A51" s="21"/>
      <c r="B51" s="20"/>
      <c r="C51" s="19"/>
      <c r="D51" s="19"/>
      <c r="E51" s="5" t="s">
        <v>72</v>
      </c>
    </row>
    <row r="52" spans="1:5" ht="94.5" customHeight="1" x14ac:dyDescent="0.25">
      <c r="A52" s="21"/>
      <c r="B52" s="20"/>
      <c r="C52" s="19"/>
      <c r="D52" s="19"/>
      <c r="E52" s="5" t="s">
        <v>73</v>
      </c>
    </row>
    <row r="53" spans="1:5" ht="31.5" customHeight="1" x14ac:dyDescent="0.25">
      <c r="A53" s="21"/>
      <c r="B53" s="20"/>
      <c r="C53" s="19"/>
      <c r="D53" s="19"/>
      <c r="E53" s="5" t="s">
        <v>74</v>
      </c>
    </row>
    <row r="54" spans="1:5" ht="63" customHeight="1" x14ac:dyDescent="0.25">
      <c r="A54" s="21"/>
      <c r="B54" s="20"/>
      <c r="C54" s="19"/>
      <c r="D54" s="19"/>
      <c r="E54" s="5" t="s">
        <v>75</v>
      </c>
    </row>
    <row r="55" spans="1:5" ht="31.5" customHeight="1" x14ac:dyDescent="0.25">
      <c r="A55" s="21"/>
      <c r="B55" s="20"/>
      <c r="C55" s="19"/>
      <c r="D55" s="19"/>
      <c r="E55" s="5" t="s">
        <v>76</v>
      </c>
    </row>
    <row r="56" spans="1:5" ht="47.25" customHeight="1" x14ac:dyDescent="0.25">
      <c r="A56" s="21"/>
      <c r="B56" s="20"/>
      <c r="C56" s="19"/>
      <c r="D56" s="19"/>
      <c r="E56" s="5" t="s">
        <v>77</v>
      </c>
    </row>
    <row r="57" spans="1:5" ht="31.5" customHeight="1" x14ac:dyDescent="0.25">
      <c r="A57" s="4">
        <v>20</v>
      </c>
      <c r="B57" s="5" t="s">
        <v>78</v>
      </c>
      <c r="C57" s="6">
        <v>60000</v>
      </c>
      <c r="D57" s="3" t="s">
        <v>14</v>
      </c>
      <c r="E57" s="5" t="s">
        <v>79</v>
      </c>
    </row>
    <row r="58" spans="1:5" ht="94.5" customHeight="1" x14ac:dyDescent="0.25">
      <c r="A58" s="4">
        <v>21</v>
      </c>
      <c r="B58" s="5" t="s">
        <v>80</v>
      </c>
      <c r="C58" s="6">
        <v>50000</v>
      </c>
      <c r="D58" s="3" t="s">
        <v>81</v>
      </c>
      <c r="E58" s="5" t="s">
        <v>82</v>
      </c>
    </row>
    <row r="59" spans="1:5" ht="15.75" customHeight="1" x14ac:dyDescent="0.25">
      <c r="A59" s="21">
        <v>22</v>
      </c>
      <c r="B59" s="20" t="s">
        <v>83</v>
      </c>
      <c r="C59" s="19">
        <v>50000</v>
      </c>
      <c r="D59" s="18" t="s">
        <v>84</v>
      </c>
      <c r="E59" s="5" t="s">
        <v>85</v>
      </c>
    </row>
    <row r="60" spans="1:5" ht="15.75" customHeight="1" x14ac:dyDescent="0.25">
      <c r="A60" s="21"/>
      <c r="B60" s="20"/>
      <c r="C60" s="19"/>
      <c r="D60" s="19"/>
      <c r="E60" s="5" t="s">
        <v>86</v>
      </c>
    </row>
    <row r="61" spans="1:5" ht="15.75" hidden="1" customHeight="1" x14ac:dyDescent="0.25">
      <c r="A61" s="4">
        <v>23</v>
      </c>
      <c r="B61" s="5" t="s">
        <v>87</v>
      </c>
      <c r="C61" s="6"/>
      <c r="D61" s="6"/>
      <c r="E61" s="8"/>
    </row>
    <row r="62" spans="1:5" ht="15.75" hidden="1" customHeight="1" x14ac:dyDescent="0.25">
      <c r="A62" s="4">
        <v>24</v>
      </c>
      <c r="B62" s="5" t="s">
        <v>88</v>
      </c>
      <c r="C62" s="6"/>
      <c r="D62" s="6"/>
      <c r="E62" s="8"/>
    </row>
    <row r="63" spans="1:5" ht="47.25" hidden="1" customHeight="1" x14ac:dyDescent="0.25">
      <c r="A63" s="4">
        <v>26</v>
      </c>
      <c r="B63" s="5" t="s">
        <v>89</v>
      </c>
      <c r="C63" s="6"/>
      <c r="D63" s="6"/>
      <c r="E63" s="8"/>
    </row>
    <row r="64" spans="1:5" ht="15.75" customHeight="1" x14ac:dyDescent="0.25">
      <c r="A64" s="19"/>
      <c r="B64" s="19"/>
      <c r="C64" s="6"/>
      <c r="D64" s="6"/>
      <c r="E64" s="8"/>
    </row>
    <row r="65" spans="1:5" ht="13.5" customHeight="1" x14ac:dyDescent="0.25">
      <c r="A65" s="4"/>
      <c r="B65" s="4"/>
      <c r="C65" s="4"/>
      <c r="D65" s="4"/>
      <c r="E65" s="4"/>
    </row>
    <row r="66" spans="1:5" ht="13.5" customHeight="1" x14ac:dyDescent="0.25">
      <c r="A66" s="4"/>
      <c r="B66" s="4"/>
      <c r="C66" s="4"/>
      <c r="D66" s="4"/>
      <c r="E66" s="4"/>
    </row>
    <row r="67" spans="1:5" ht="13.5" customHeight="1" x14ac:dyDescent="0.25">
      <c r="A67" s="4"/>
      <c r="B67" s="4"/>
      <c r="C67" s="4"/>
      <c r="D67" s="4"/>
      <c r="E67" s="4"/>
    </row>
    <row r="68" spans="1:5" ht="13.5" customHeight="1" x14ac:dyDescent="0.25">
      <c r="A68" s="4"/>
      <c r="B68" s="4"/>
      <c r="C68" s="4"/>
      <c r="D68" s="4"/>
      <c r="E68" s="4"/>
    </row>
    <row r="69" spans="1:5" ht="13.5" customHeight="1" x14ac:dyDescent="0.25">
      <c r="A69" s="4"/>
      <c r="B69" s="4"/>
      <c r="C69" s="4"/>
      <c r="D69" s="4"/>
      <c r="E69" s="4"/>
    </row>
    <row r="70" spans="1:5" ht="13.5" customHeight="1" x14ac:dyDescent="0.25">
      <c r="A70" s="4"/>
      <c r="B70" s="4"/>
      <c r="C70" s="4"/>
      <c r="D70" s="4"/>
      <c r="E70" s="4"/>
    </row>
    <row r="71" spans="1:5" ht="13.5" customHeight="1" x14ac:dyDescent="0.25">
      <c r="A71" s="4"/>
      <c r="B71" s="4"/>
      <c r="C71" s="4"/>
      <c r="D71" s="4"/>
      <c r="E71" s="4"/>
    </row>
    <row r="72" spans="1:5" ht="15.75" customHeight="1" x14ac:dyDescent="0.25">
      <c r="A72" s="4"/>
      <c r="B72" s="4"/>
      <c r="C72" s="4"/>
      <c r="D72" s="4"/>
      <c r="E72" s="6"/>
    </row>
    <row r="73" spans="1:5" ht="13.5" customHeight="1" x14ac:dyDescent="0.25">
      <c r="A73" s="4"/>
      <c r="B73" s="4"/>
      <c r="C73" s="4"/>
      <c r="D73" s="4"/>
      <c r="E73" s="4"/>
    </row>
  </sheetData>
  <mergeCells count="42">
    <mergeCell ref="B7:B8"/>
    <mergeCell ref="A20:A26"/>
    <mergeCell ref="D9:D10"/>
    <mergeCell ref="B5:B6"/>
    <mergeCell ref="A7:A8"/>
    <mergeCell ref="B9:B10"/>
    <mergeCell ref="C7:C8"/>
    <mergeCell ref="A9:A10"/>
    <mergeCell ref="C5:C6"/>
    <mergeCell ref="D7:D8"/>
    <mergeCell ref="A64:B64"/>
    <mergeCell ref="A15:A17"/>
    <mergeCell ref="D11:D14"/>
    <mergeCell ref="A5:A6"/>
    <mergeCell ref="B37:B44"/>
    <mergeCell ref="C20:C26"/>
    <mergeCell ref="D37:D44"/>
    <mergeCell ref="B11:B14"/>
    <mergeCell ref="D31:D35"/>
    <mergeCell ref="C31:C35"/>
    <mergeCell ref="A47:A56"/>
    <mergeCell ref="A59:A60"/>
    <mergeCell ref="B20:B26"/>
    <mergeCell ref="C9:C10"/>
    <mergeCell ref="D20:D26"/>
    <mergeCell ref="C11:C14"/>
    <mergeCell ref="A1:E2"/>
    <mergeCell ref="D5:D6"/>
    <mergeCell ref="B47:B56"/>
    <mergeCell ref="D59:D60"/>
    <mergeCell ref="B59:B60"/>
    <mergeCell ref="C37:C44"/>
    <mergeCell ref="D47:D56"/>
    <mergeCell ref="B31:B35"/>
    <mergeCell ref="C59:C60"/>
    <mergeCell ref="C47:C56"/>
    <mergeCell ref="C15:C17"/>
    <mergeCell ref="B15:B17"/>
    <mergeCell ref="A31:A35"/>
    <mergeCell ref="A37:A44"/>
    <mergeCell ref="A11:A14"/>
    <mergeCell ref="D15:D17"/>
  </mergeCells>
  <pageMargins left="0.7" right="0.7" top="0.75" bottom="0.75" header="0.51181100000000002" footer="0.3"/>
  <pageSetup paperSize="9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showGridLines="0" workbookViewId="0">
      <selection sqref="A1:D2"/>
    </sheetView>
  </sheetViews>
  <sheetFormatPr defaultColWidth="8.85546875" defaultRowHeight="15" customHeight="1" x14ac:dyDescent="0.25"/>
  <cols>
    <col min="1" max="1" width="9.140625" style="9" customWidth="1"/>
    <col min="2" max="2" width="26.42578125" style="9" customWidth="1"/>
    <col min="3" max="3" width="35.42578125" style="9" customWidth="1"/>
    <col min="4" max="4" width="66" style="9" customWidth="1"/>
    <col min="5" max="5" width="9.140625" style="9" customWidth="1"/>
    <col min="6" max="6" width="8.85546875" style="9" customWidth="1"/>
    <col min="7" max="16384" width="8.85546875" style="9"/>
  </cols>
  <sheetData>
    <row r="1" spans="1:5" ht="20.25" customHeight="1" x14ac:dyDescent="0.25">
      <c r="A1" s="17" t="s">
        <v>90</v>
      </c>
      <c r="B1" s="17"/>
      <c r="C1" s="17"/>
      <c r="D1" s="17"/>
      <c r="E1" s="4"/>
    </row>
    <row r="2" spans="1:5" ht="89.25" customHeight="1" x14ac:dyDescent="0.25">
      <c r="A2" s="17"/>
      <c r="B2" s="17"/>
      <c r="C2" s="17"/>
      <c r="D2" s="17"/>
      <c r="E2" s="4"/>
    </row>
    <row r="3" spans="1:5" ht="15.75" customHeight="1" x14ac:dyDescent="0.25">
      <c r="A3" s="2" t="s">
        <v>1</v>
      </c>
      <c r="B3" s="3" t="s">
        <v>2</v>
      </c>
      <c r="C3" s="3" t="s">
        <v>3</v>
      </c>
      <c r="D3" s="3" t="s">
        <v>5</v>
      </c>
      <c r="E3" s="4"/>
    </row>
    <row r="4" spans="1:5" ht="252" customHeight="1" x14ac:dyDescent="0.25">
      <c r="A4" s="4">
        <v>1</v>
      </c>
      <c r="B4" s="5" t="s">
        <v>6</v>
      </c>
      <c r="C4" s="6">
        <v>200000</v>
      </c>
      <c r="D4" s="7" t="s">
        <v>91</v>
      </c>
      <c r="E4" s="4"/>
    </row>
    <row r="5" spans="1:5" ht="47.25" customHeight="1" x14ac:dyDescent="0.25">
      <c r="A5" s="21">
        <v>2</v>
      </c>
      <c r="B5" s="20" t="s">
        <v>66</v>
      </c>
      <c r="C5" s="19">
        <v>65000</v>
      </c>
      <c r="D5" s="5" t="s">
        <v>92</v>
      </c>
      <c r="E5" s="4"/>
    </row>
    <row r="6" spans="1:5" ht="78.75" customHeight="1" x14ac:dyDescent="0.25">
      <c r="A6" s="21"/>
      <c r="B6" s="20"/>
      <c r="C6" s="19"/>
      <c r="D6" s="5" t="s">
        <v>93</v>
      </c>
      <c r="E6" s="4"/>
    </row>
    <row r="7" spans="1:5" ht="31.5" customHeight="1" x14ac:dyDescent="0.25">
      <c r="A7" s="21"/>
      <c r="B7" s="20"/>
      <c r="C7" s="19"/>
      <c r="D7" s="5" t="s">
        <v>94</v>
      </c>
      <c r="E7" s="4"/>
    </row>
    <row r="8" spans="1:5" ht="78.75" customHeight="1" x14ac:dyDescent="0.25">
      <c r="A8" s="21"/>
      <c r="B8" s="20"/>
      <c r="C8" s="19"/>
      <c r="D8" s="5" t="s">
        <v>95</v>
      </c>
      <c r="E8" s="4"/>
    </row>
    <row r="9" spans="1:5" ht="204.75" customHeight="1" x14ac:dyDescent="0.25">
      <c r="A9" s="21"/>
      <c r="B9" s="20"/>
      <c r="C9" s="19"/>
      <c r="D9" s="5" t="s">
        <v>96</v>
      </c>
      <c r="E9" s="4"/>
    </row>
    <row r="10" spans="1:5" ht="63" customHeight="1" x14ac:dyDescent="0.25">
      <c r="A10" s="21"/>
      <c r="B10" s="20"/>
      <c r="C10" s="19"/>
      <c r="D10" s="5" t="s">
        <v>97</v>
      </c>
      <c r="E10" s="4"/>
    </row>
    <row r="11" spans="1:5" ht="31.5" customHeight="1" x14ac:dyDescent="0.25">
      <c r="A11" s="21"/>
      <c r="B11" s="20"/>
      <c r="C11" s="19"/>
      <c r="D11" s="5" t="s">
        <v>98</v>
      </c>
      <c r="E11" s="4"/>
    </row>
    <row r="12" spans="1:5" ht="63" customHeight="1" x14ac:dyDescent="0.25">
      <c r="A12" s="21"/>
      <c r="B12" s="20"/>
      <c r="C12" s="19"/>
      <c r="D12" s="5" t="s">
        <v>99</v>
      </c>
      <c r="E12" s="4"/>
    </row>
    <row r="13" spans="1:5" ht="31.5" customHeight="1" x14ac:dyDescent="0.25">
      <c r="A13" s="21"/>
      <c r="B13" s="20"/>
      <c r="C13" s="19"/>
      <c r="D13" s="5" t="s">
        <v>100</v>
      </c>
      <c r="E13" s="4"/>
    </row>
    <row r="14" spans="1:5" ht="47.25" customHeight="1" x14ac:dyDescent="0.25">
      <c r="A14" s="21"/>
      <c r="B14" s="20"/>
      <c r="C14" s="19"/>
      <c r="D14" s="5" t="s">
        <v>101</v>
      </c>
      <c r="E14" s="4"/>
    </row>
    <row r="15" spans="1:5" ht="94.5" customHeight="1" x14ac:dyDescent="0.25">
      <c r="A15" s="4">
        <v>3</v>
      </c>
      <c r="B15" s="5" t="s">
        <v>80</v>
      </c>
      <c r="C15" s="6">
        <v>30000</v>
      </c>
      <c r="D15" s="5" t="s">
        <v>102</v>
      </c>
      <c r="E15" s="4"/>
    </row>
    <row r="16" spans="1:5" ht="15.75" customHeight="1" x14ac:dyDescent="0.25">
      <c r="A16" s="4">
        <v>4</v>
      </c>
      <c r="B16" s="10" t="s">
        <v>103</v>
      </c>
      <c r="C16" s="6">
        <f>SUM(C4:C15)</f>
        <v>295000</v>
      </c>
      <c r="D16" s="8"/>
      <c r="E16" s="4"/>
    </row>
    <row r="17" spans="1:5" ht="13.5" customHeight="1" x14ac:dyDescent="0.25">
      <c r="A17" s="4"/>
      <c r="B17" s="4"/>
      <c r="C17" s="4"/>
      <c r="D17" s="4"/>
      <c r="E17" s="4"/>
    </row>
    <row r="18" spans="1:5" ht="13.5" customHeight="1" x14ac:dyDescent="0.25">
      <c r="A18" s="4"/>
      <c r="B18" s="4"/>
      <c r="C18" s="4"/>
      <c r="D18" s="4"/>
      <c r="E18" s="4"/>
    </row>
    <row r="19" spans="1:5" ht="13.5" customHeight="1" x14ac:dyDescent="0.25">
      <c r="A19" s="4"/>
      <c r="B19" s="4"/>
      <c r="C19" s="4"/>
      <c r="D19" s="4"/>
      <c r="E19" s="4"/>
    </row>
    <row r="20" spans="1:5" ht="13.5" customHeight="1" x14ac:dyDescent="0.25">
      <c r="A20" s="4"/>
      <c r="B20" s="4"/>
      <c r="C20" s="4"/>
      <c r="D20" s="4"/>
      <c r="E20" s="4"/>
    </row>
    <row r="21" spans="1:5" ht="13.5" customHeight="1" x14ac:dyDescent="0.25">
      <c r="A21" s="4"/>
      <c r="B21" s="4"/>
      <c r="C21" s="4"/>
      <c r="D21" s="4"/>
      <c r="E21" s="4"/>
    </row>
    <row r="22" spans="1:5" ht="13.5" customHeight="1" x14ac:dyDescent="0.25">
      <c r="A22" s="4"/>
      <c r="B22" s="4"/>
      <c r="C22" s="4"/>
      <c r="D22" s="4"/>
      <c r="E22" s="4"/>
    </row>
    <row r="23" spans="1:5" ht="13.5" customHeight="1" x14ac:dyDescent="0.25">
      <c r="A23" s="4"/>
      <c r="B23" s="4"/>
      <c r="C23" s="4"/>
      <c r="D23" s="4"/>
      <c r="E23" s="4"/>
    </row>
    <row r="24" spans="1:5" ht="15.75" customHeight="1" x14ac:dyDescent="0.25">
      <c r="A24" s="4"/>
      <c r="B24" s="4"/>
      <c r="C24" s="4"/>
      <c r="D24" s="6"/>
      <c r="E24" s="4"/>
    </row>
    <row r="25" spans="1:5" ht="13.5" customHeight="1" x14ac:dyDescent="0.25">
      <c r="A25" s="4"/>
      <c r="B25" s="4"/>
      <c r="C25" s="4"/>
      <c r="D25" s="4"/>
      <c r="E25" s="4"/>
    </row>
  </sheetData>
  <mergeCells count="4">
    <mergeCell ref="A1:D2"/>
    <mergeCell ref="A5:A14"/>
    <mergeCell ref="B5:B14"/>
    <mergeCell ref="C5:C14"/>
  </mergeCells>
  <pageMargins left="0.7" right="0.7" top="0.75" bottom="0.75" header="0.51181100000000002" footer="0.3"/>
  <pageSetup paperSize="9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workbookViewId="0">
      <selection sqref="A1:D2"/>
    </sheetView>
  </sheetViews>
  <sheetFormatPr defaultColWidth="8.85546875" defaultRowHeight="15" customHeight="1" x14ac:dyDescent="0.25"/>
  <cols>
    <col min="1" max="1" width="9.140625" style="11" customWidth="1"/>
    <col min="2" max="2" width="26.42578125" style="11" customWidth="1"/>
    <col min="3" max="3" width="35.42578125" style="11" customWidth="1"/>
    <col min="4" max="4" width="66" style="11" customWidth="1"/>
    <col min="5" max="7" width="9.140625" style="11" customWidth="1"/>
    <col min="8" max="8" width="74.28515625" style="11" customWidth="1"/>
    <col min="9" max="9" width="8.85546875" style="11" customWidth="1"/>
    <col min="10" max="16384" width="8.85546875" style="11"/>
  </cols>
  <sheetData>
    <row r="1" spans="1:8" ht="13.5" customHeight="1" x14ac:dyDescent="0.25">
      <c r="A1" s="17" t="s">
        <v>0</v>
      </c>
      <c r="B1" s="17"/>
      <c r="C1" s="17"/>
      <c r="D1" s="17"/>
      <c r="E1" s="4"/>
      <c r="F1" s="4"/>
      <c r="G1" s="4"/>
      <c r="H1" s="4"/>
    </row>
    <row r="2" spans="1:8" ht="109.9" customHeight="1" x14ac:dyDescent="0.25">
      <c r="A2" s="17"/>
      <c r="B2" s="17"/>
      <c r="C2" s="17"/>
      <c r="D2" s="17"/>
      <c r="E2" s="4"/>
      <c r="F2" s="4"/>
      <c r="G2" s="4"/>
      <c r="H2" s="4"/>
    </row>
    <row r="3" spans="1:8" ht="15.75" customHeight="1" x14ac:dyDescent="0.25">
      <c r="A3" s="2" t="s">
        <v>1</v>
      </c>
      <c r="B3" s="3" t="s">
        <v>2</v>
      </c>
      <c r="C3" s="3" t="s">
        <v>3</v>
      </c>
      <c r="D3" s="3" t="s">
        <v>5</v>
      </c>
      <c r="E3" s="4"/>
      <c r="F3" s="4"/>
      <c r="G3" s="4"/>
      <c r="H3" s="4"/>
    </row>
    <row r="4" spans="1:8" ht="15.75" customHeight="1" x14ac:dyDescent="0.25">
      <c r="A4" s="21">
        <v>1</v>
      </c>
      <c r="B4" s="20" t="s">
        <v>9</v>
      </c>
      <c r="C4" s="19">
        <v>0</v>
      </c>
      <c r="D4" s="5" t="s">
        <v>11</v>
      </c>
      <c r="E4" s="4"/>
      <c r="F4" s="4"/>
      <c r="G4" s="4"/>
      <c r="H4" s="4"/>
    </row>
    <row r="5" spans="1:8" ht="15.75" customHeight="1" x14ac:dyDescent="0.25">
      <c r="A5" s="21"/>
      <c r="B5" s="20"/>
      <c r="C5" s="19"/>
      <c r="D5" s="5" t="s">
        <v>12</v>
      </c>
      <c r="E5" s="4"/>
      <c r="F5" s="4"/>
      <c r="G5" s="4"/>
      <c r="H5" s="4"/>
    </row>
    <row r="6" spans="1:8" ht="15.75" customHeight="1" x14ac:dyDescent="0.25">
      <c r="A6" s="21">
        <v>2</v>
      </c>
      <c r="B6" s="20" t="s">
        <v>13</v>
      </c>
      <c r="C6" s="22">
        <v>266971</v>
      </c>
      <c r="D6" s="5" t="s">
        <v>104</v>
      </c>
      <c r="E6" s="4"/>
      <c r="F6" s="4"/>
      <c r="G6" s="4"/>
      <c r="H6" s="4"/>
    </row>
    <row r="7" spans="1:8" ht="47.85" customHeight="1" x14ac:dyDescent="0.25">
      <c r="A7" s="21"/>
      <c r="B7" s="20"/>
      <c r="C7" s="22"/>
      <c r="D7" s="5" t="s">
        <v>105</v>
      </c>
      <c r="E7" s="4"/>
      <c r="F7" s="4"/>
      <c r="G7" s="4"/>
      <c r="H7" s="4"/>
    </row>
    <row r="8" spans="1:8" ht="15.75" customHeight="1" x14ac:dyDescent="0.25">
      <c r="A8" s="21">
        <v>3</v>
      </c>
      <c r="B8" s="20" t="s">
        <v>21</v>
      </c>
      <c r="C8" s="22">
        <v>232000</v>
      </c>
      <c r="D8" s="5" t="s">
        <v>22</v>
      </c>
      <c r="E8" s="4"/>
      <c r="F8" s="4"/>
      <c r="G8" s="4"/>
      <c r="H8" s="4"/>
    </row>
    <row r="9" spans="1:8" ht="15.75" customHeight="1" x14ac:dyDescent="0.25">
      <c r="A9" s="21"/>
      <c r="B9" s="20"/>
      <c r="C9" s="22"/>
      <c r="D9" s="5" t="s">
        <v>23</v>
      </c>
      <c r="E9" s="4"/>
      <c r="F9" s="4"/>
      <c r="G9" s="4"/>
      <c r="H9" s="4"/>
    </row>
    <row r="10" spans="1:8" ht="15.75" customHeight="1" x14ac:dyDescent="0.25">
      <c r="A10" s="21"/>
      <c r="B10" s="20"/>
      <c r="C10" s="22"/>
      <c r="D10" s="5" t="s">
        <v>24</v>
      </c>
      <c r="E10" s="4"/>
      <c r="F10" s="4"/>
      <c r="G10" s="4"/>
      <c r="H10" s="4"/>
    </row>
    <row r="11" spans="1:8" ht="47.25" customHeight="1" x14ac:dyDescent="0.25">
      <c r="A11" s="21"/>
      <c r="B11" s="20"/>
      <c r="C11" s="22"/>
      <c r="D11" s="5" t="s">
        <v>106</v>
      </c>
      <c r="E11" s="4"/>
      <c r="F11" s="4"/>
      <c r="G11" s="4"/>
      <c r="H11" s="4"/>
    </row>
    <row r="12" spans="1:8" ht="15.75" customHeight="1" x14ac:dyDescent="0.25">
      <c r="A12" s="21">
        <v>4</v>
      </c>
      <c r="B12" s="20" t="s">
        <v>26</v>
      </c>
      <c r="C12" s="19">
        <v>300000</v>
      </c>
      <c r="D12" s="5" t="s">
        <v>27</v>
      </c>
      <c r="E12" s="4"/>
      <c r="F12" s="4"/>
      <c r="G12" s="4"/>
      <c r="H12" s="4"/>
    </row>
    <row r="13" spans="1:8" ht="15.75" customHeight="1" x14ac:dyDescent="0.25">
      <c r="A13" s="21"/>
      <c r="B13" s="20"/>
      <c r="C13" s="19"/>
      <c r="D13" s="5" t="s">
        <v>28</v>
      </c>
      <c r="E13" s="4"/>
      <c r="F13" s="4"/>
      <c r="G13" s="4"/>
      <c r="H13" s="4"/>
    </row>
    <row r="14" spans="1:8" ht="15.75" customHeight="1" x14ac:dyDescent="0.25">
      <c r="A14" s="21"/>
      <c r="B14" s="20"/>
      <c r="C14" s="19"/>
      <c r="D14" s="5" t="s">
        <v>29</v>
      </c>
      <c r="E14" s="4"/>
      <c r="F14" s="4"/>
      <c r="G14" s="4"/>
      <c r="H14" s="4"/>
    </row>
    <row r="15" spans="1:8" ht="31.5" customHeight="1" x14ac:dyDescent="0.25">
      <c r="A15" s="4">
        <v>5</v>
      </c>
      <c r="B15" s="5" t="s">
        <v>30</v>
      </c>
      <c r="C15" s="6">
        <v>30000</v>
      </c>
      <c r="D15" s="5" t="s">
        <v>107</v>
      </c>
      <c r="E15" s="4"/>
      <c r="F15" s="4"/>
      <c r="G15" s="4"/>
      <c r="H15" s="4"/>
    </row>
    <row r="16" spans="1:8" ht="47.25" customHeight="1" x14ac:dyDescent="0.25">
      <c r="A16" s="4">
        <v>6</v>
      </c>
      <c r="B16" s="5" t="s">
        <v>32</v>
      </c>
      <c r="C16" s="6">
        <v>60000</v>
      </c>
      <c r="D16" s="5" t="s">
        <v>33</v>
      </c>
      <c r="E16" s="4"/>
      <c r="F16" s="4"/>
      <c r="G16" s="4"/>
      <c r="H16" s="4"/>
    </row>
    <row r="17" spans="1:8" ht="15.75" customHeight="1" x14ac:dyDescent="0.25">
      <c r="A17" s="21">
        <v>7</v>
      </c>
      <c r="B17" s="20" t="s">
        <v>34</v>
      </c>
      <c r="C17" s="19">
        <v>90000</v>
      </c>
      <c r="D17" s="5" t="s">
        <v>35</v>
      </c>
      <c r="E17" s="4"/>
      <c r="F17" s="4"/>
      <c r="G17" s="4"/>
      <c r="H17" s="4"/>
    </row>
    <row r="18" spans="1:8" ht="15.75" customHeight="1" x14ac:dyDescent="0.25">
      <c r="A18" s="21"/>
      <c r="B18" s="20"/>
      <c r="C18" s="19"/>
      <c r="D18" s="13" t="s">
        <v>108</v>
      </c>
      <c r="E18" s="4"/>
      <c r="F18" s="4"/>
      <c r="G18" s="4"/>
      <c r="H18" s="4"/>
    </row>
    <row r="19" spans="1:8" ht="15.75" customHeight="1" x14ac:dyDescent="0.25">
      <c r="A19" s="21"/>
      <c r="B19" s="20"/>
      <c r="C19" s="19"/>
      <c r="D19" s="13" t="s">
        <v>109</v>
      </c>
      <c r="E19" s="4"/>
      <c r="F19" s="4"/>
      <c r="G19" s="4"/>
      <c r="H19" s="4"/>
    </row>
    <row r="20" spans="1:8" ht="15.75" customHeight="1" x14ac:dyDescent="0.25">
      <c r="A20" s="21"/>
      <c r="B20" s="20"/>
      <c r="C20" s="19"/>
      <c r="D20" s="5" t="s">
        <v>38</v>
      </c>
      <c r="E20" s="4"/>
      <c r="F20" s="4"/>
      <c r="G20" s="4"/>
      <c r="H20" s="4"/>
    </row>
    <row r="21" spans="1:8" ht="15.75" customHeight="1" x14ac:dyDescent="0.25">
      <c r="A21" s="21"/>
      <c r="B21" s="20"/>
      <c r="C21" s="19"/>
      <c r="D21" s="5" t="s">
        <v>39</v>
      </c>
      <c r="E21" s="4"/>
      <c r="F21" s="4"/>
      <c r="G21" s="4"/>
      <c r="H21" s="4"/>
    </row>
    <row r="22" spans="1:8" ht="15.75" customHeight="1" x14ac:dyDescent="0.25">
      <c r="A22" s="21"/>
      <c r="B22" s="20"/>
      <c r="C22" s="19"/>
      <c r="D22" s="5" t="s">
        <v>40</v>
      </c>
      <c r="E22" s="4"/>
      <c r="F22" s="4"/>
      <c r="G22" s="4"/>
      <c r="H22" s="4"/>
    </row>
    <row r="23" spans="1:8" ht="15.75" customHeight="1" x14ac:dyDescent="0.25">
      <c r="A23" s="21"/>
      <c r="B23" s="20"/>
      <c r="C23" s="19"/>
      <c r="D23" s="5" t="s">
        <v>41</v>
      </c>
      <c r="E23" s="4"/>
      <c r="F23" s="4"/>
      <c r="G23" s="4"/>
      <c r="H23" s="4"/>
    </row>
    <row r="24" spans="1:8" ht="15.75" customHeight="1" x14ac:dyDescent="0.25">
      <c r="A24" s="4">
        <v>8</v>
      </c>
      <c r="B24" s="5" t="s">
        <v>42</v>
      </c>
      <c r="C24" s="6">
        <v>15000</v>
      </c>
      <c r="D24" s="8"/>
      <c r="E24" s="4"/>
      <c r="F24" s="4"/>
      <c r="G24" s="4"/>
      <c r="H24" s="4"/>
    </row>
    <row r="25" spans="1:8" ht="31.5" customHeight="1" x14ac:dyDescent="0.25">
      <c r="A25" s="4">
        <v>9</v>
      </c>
      <c r="B25" s="5" t="s">
        <v>110</v>
      </c>
      <c r="C25" s="12">
        <v>120000</v>
      </c>
      <c r="D25" s="8"/>
      <c r="E25" s="4"/>
      <c r="F25" s="4"/>
      <c r="G25" s="4"/>
      <c r="H25" s="4"/>
    </row>
    <row r="26" spans="1:8" ht="63" customHeight="1" x14ac:dyDescent="0.25">
      <c r="A26" s="4">
        <v>10</v>
      </c>
      <c r="B26" s="5" t="s">
        <v>44</v>
      </c>
      <c r="C26" s="6">
        <v>90000</v>
      </c>
      <c r="D26" s="8"/>
      <c r="E26" s="4"/>
      <c r="F26" s="4"/>
      <c r="G26" s="4"/>
      <c r="H26" s="4"/>
    </row>
    <row r="27" spans="1:8" ht="31.5" customHeight="1" x14ac:dyDescent="0.25">
      <c r="A27" s="4">
        <v>11</v>
      </c>
      <c r="B27" s="5" t="s">
        <v>111</v>
      </c>
      <c r="C27" s="6">
        <v>15000</v>
      </c>
      <c r="D27" s="8"/>
      <c r="E27" s="4"/>
      <c r="F27" s="4"/>
      <c r="G27" s="4"/>
      <c r="H27" s="4"/>
    </row>
    <row r="28" spans="1:8" ht="15.75" customHeight="1" x14ac:dyDescent="0.25">
      <c r="A28" s="21">
        <v>12</v>
      </c>
      <c r="B28" s="20" t="s">
        <v>112</v>
      </c>
      <c r="C28" s="19">
        <v>150000</v>
      </c>
      <c r="D28" s="5" t="s">
        <v>48</v>
      </c>
      <c r="E28" s="4"/>
      <c r="F28" s="4"/>
      <c r="G28" s="4"/>
      <c r="H28" s="4"/>
    </row>
    <row r="29" spans="1:8" ht="15.75" customHeight="1" x14ac:dyDescent="0.25">
      <c r="A29" s="21"/>
      <c r="B29" s="20"/>
      <c r="C29" s="19"/>
      <c r="D29" s="5" t="s">
        <v>49</v>
      </c>
      <c r="E29" s="4"/>
      <c r="F29" s="4"/>
      <c r="G29" s="4"/>
      <c r="H29" s="4"/>
    </row>
    <row r="30" spans="1:8" ht="15.75" customHeight="1" x14ac:dyDescent="0.25">
      <c r="A30" s="21"/>
      <c r="B30" s="20"/>
      <c r="C30" s="19"/>
      <c r="D30" s="5" t="s">
        <v>50</v>
      </c>
      <c r="E30" s="4"/>
      <c r="F30" s="4"/>
      <c r="G30" s="4"/>
      <c r="H30" s="4"/>
    </row>
    <row r="31" spans="1:8" ht="15.75" customHeight="1" x14ac:dyDescent="0.25">
      <c r="A31" s="21"/>
      <c r="B31" s="20"/>
      <c r="C31" s="19"/>
      <c r="D31" s="5" t="s">
        <v>51</v>
      </c>
      <c r="E31" s="4"/>
      <c r="F31" s="4"/>
      <c r="G31" s="4"/>
      <c r="H31" s="4"/>
    </row>
    <row r="32" spans="1:8" ht="15.75" customHeight="1" x14ac:dyDescent="0.25">
      <c r="A32" s="21"/>
      <c r="B32" s="20"/>
      <c r="C32" s="19"/>
      <c r="D32" s="5" t="s">
        <v>113</v>
      </c>
      <c r="E32" s="4"/>
      <c r="F32" s="4"/>
      <c r="G32" s="4"/>
      <c r="H32" s="4"/>
    </row>
    <row r="33" spans="1:8" ht="31.5" customHeight="1" x14ac:dyDescent="0.25">
      <c r="A33" s="4">
        <v>13</v>
      </c>
      <c r="B33" s="5" t="s">
        <v>53</v>
      </c>
      <c r="C33" s="6">
        <v>15000</v>
      </c>
      <c r="D33" s="8"/>
      <c r="E33" s="4"/>
      <c r="F33" s="4"/>
      <c r="G33" s="4"/>
      <c r="H33" s="4"/>
    </row>
    <row r="34" spans="1:8" ht="15.75" customHeight="1" x14ac:dyDescent="0.25">
      <c r="A34" s="21">
        <v>14</v>
      </c>
      <c r="B34" s="20" t="s">
        <v>54</v>
      </c>
      <c r="C34" s="19">
        <v>70000</v>
      </c>
      <c r="D34" s="5" t="s">
        <v>57</v>
      </c>
      <c r="E34" s="4"/>
      <c r="F34" s="4"/>
      <c r="G34" s="4"/>
      <c r="H34" s="4"/>
    </row>
    <row r="35" spans="1:8" ht="31.5" customHeight="1" x14ac:dyDescent="0.25">
      <c r="A35" s="21"/>
      <c r="B35" s="20"/>
      <c r="C35" s="19"/>
      <c r="D35" s="5" t="s">
        <v>58</v>
      </c>
      <c r="E35" s="4"/>
      <c r="F35" s="4"/>
      <c r="G35" s="4"/>
      <c r="H35" s="4"/>
    </row>
    <row r="36" spans="1:8" ht="15.75" customHeight="1" x14ac:dyDescent="0.25">
      <c r="A36" s="21"/>
      <c r="B36" s="20"/>
      <c r="C36" s="19"/>
      <c r="D36" s="5" t="s">
        <v>60</v>
      </c>
      <c r="E36" s="4"/>
      <c r="F36" s="4"/>
      <c r="G36" s="4"/>
      <c r="H36" s="4"/>
    </row>
    <row r="37" spans="1:8" ht="15.75" customHeight="1" x14ac:dyDescent="0.25">
      <c r="A37" s="21"/>
      <c r="B37" s="20"/>
      <c r="C37" s="19"/>
      <c r="D37" s="5" t="s">
        <v>61</v>
      </c>
      <c r="E37" s="4"/>
      <c r="F37" s="4"/>
      <c r="G37" s="4"/>
      <c r="H37" s="4"/>
    </row>
    <row r="38" spans="1:8" ht="15.75" customHeight="1" x14ac:dyDescent="0.25">
      <c r="A38" s="21"/>
      <c r="B38" s="20"/>
      <c r="C38" s="19"/>
      <c r="D38" s="5" t="s">
        <v>62</v>
      </c>
      <c r="E38" s="4"/>
      <c r="F38" s="4"/>
      <c r="G38" s="4"/>
      <c r="H38" s="4"/>
    </row>
    <row r="39" spans="1:8" ht="15.75" customHeight="1" x14ac:dyDescent="0.25">
      <c r="A39" s="21"/>
      <c r="B39" s="20"/>
      <c r="C39" s="19"/>
      <c r="D39" s="5" t="s">
        <v>63</v>
      </c>
      <c r="E39" s="4"/>
      <c r="F39" s="4"/>
      <c r="G39" s="4"/>
      <c r="H39" s="4"/>
    </row>
    <row r="40" spans="1:8" ht="63" customHeight="1" x14ac:dyDescent="0.25">
      <c r="A40" s="4">
        <v>15</v>
      </c>
      <c r="B40" s="5" t="s">
        <v>114</v>
      </c>
      <c r="C40" s="6">
        <v>5000</v>
      </c>
      <c r="D40" s="5" t="s">
        <v>99</v>
      </c>
      <c r="E40" s="4"/>
      <c r="F40" s="4"/>
      <c r="G40" s="4"/>
      <c r="H40" s="8"/>
    </row>
    <row r="41" spans="1:8" ht="31.5" customHeight="1" x14ac:dyDescent="0.25">
      <c r="A41" s="4">
        <v>16</v>
      </c>
      <c r="B41" s="5" t="s">
        <v>115</v>
      </c>
      <c r="C41" s="6">
        <v>60000</v>
      </c>
      <c r="D41" s="5" t="s">
        <v>79</v>
      </c>
      <c r="E41" s="4"/>
      <c r="F41" s="4"/>
      <c r="G41" s="4"/>
      <c r="H41" s="4"/>
    </row>
    <row r="42" spans="1:8" ht="15.75" customHeight="1" x14ac:dyDescent="0.25">
      <c r="A42" s="21">
        <v>17</v>
      </c>
      <c r="B42" s="20" t="s">
        <v>83</v>
      </c>
      <c r="C42" s="23">
        <v>80000</v>
      </c>
      <c r="D42" s="5" t="s">
        <v>116</v>
      </c>
      <c r="E42" s="4"/>
      <c r="F42" s="4"/>
      <c r="G42" s="4"/>
      <c r="H42" s="4"/>
    </row>
    <row r="43" spans="1:8" ht="15.75" customHeight="1" x14ac:dyDescent="0.25">
      <c r="A43" s="21"/>
      <c r="B43" s="20"/>
      <c r="C43" s="19"/>
      <c r="D43" s="5" t="s">
        <v>86</v>
      </c>
      <c r="E43" s="4"/>
      <c r="F43" s="4"/>
      <c r="G43" s="4"/>
      <c r="H43" s="4"/>
    </row>
    <row r="44" spans="1:8" ht="15.75" customHeight="1" x14ac:dyDescent="0.25">
      <c r="A44" s="4">
        <v>18</v>
      </c>
      <c r="B44" s="5" t="s">
        <v>87</v>
      </c>
      <c r="C44" s="6">
        <f>SUM(C4:C43)</f>
        <v>1598971</v>
      </c>
      <c r="D44" s="8"/>
      <c r="E44" s="4"/>
      <c r="F44" s="4"/>
      <c r="G44" s="4"/>
      <c r="H44" s="4"/>
    </row>
    <row r="45" spans="1:8" ht="47.25" customHeight="1" x14ac:dyDescent="0.25">
      <c r="A45" s="4">
        <v>19</v>
      </c>
      <c r="B45" s="5" t="s">
        <v>89</v>
      </c>
      <c r="C45" s="6">
        <f>C44*10%</f>
        <v>159897.1</v>
      </c>
      <c r="D45" s="8"/>
      <c r="E45" s="4"/>
      <c r="F45" s="4"/>
      <c r="G45" s="4"/>
      <c r="H45" s="4"/>
    </row>
    <row r="46" spans="1:8" ht="15.75" customHeight="1" x14ac:dyDescent="0.25">
      <c r="A46" s="18" t="s">
        <v>117</v>
      </c>
      <c r="B46" s="18"/>
      <c r="C46" s="6">
        <f>SUM(C44:C45)</f>
        <v>1758868.1</v>
      </c>
      <c r="D46" s="8"/>
      <c r="E46" s="4"/>
      <c r="F46" s="4"/>
      <c r="G46" s="4"/>
      <c r="H46" s="4"/>
    </row>
    <row r="47" spans="1:8" ht="15.75" customHeight="1" x14ac:dyDescent="0.25">
      <c r="A47" s="4">
        <v>20</v>
      </c>
      <c r="B47" s="5" t="s">
        <v>88</v>
      </c>
      <c r="C47" s="6">
        <f>C46*7%</f>
        <v>123120.76700000002</v>
      </c>
      <c r="D47" s="8"/>
      <c r="E47" s="4"/>
      <c r="F47" s="4"/>
      <c r="G47" s="4"/>
      <c r="H47" s="4"/>
    </row>
    <row r="48" spans="1:8" ht="17.850000000000001" customHeight="1" x14ac:dyDescent="0.3">
      <c r="A48" s="14"/>
      <c r="B48" s="15" t="s">
        <v>118</v>
      </c>
      <c r="C48" s="14">
        <f>C46+C47</f>
        <v>1881988.8670000001</v>
      </c>
      <c r="D48" s="16"/>
      <c r="E48" s="16"/>
      <c r="F48" s="16"/>
      <c r="G48" s="16"/>
      <c r="H48" s="16"/>
    </row>
    <row r="49" spans="1:8" ht="13.5" customHeight="1" x14ac:dyDescent="0.25">
      <c r="A49" s="4"/>
      <c r="B49" s="4"/>
      <c r="C49" s="4"/>
      <c r="D49" s="4"/>
      <c r="E49" s="4"/>
      <c r="F49" s="4"/>
      <c r="G49" s="4"/>
      <c r="H49" s="4"/>
    </row>
    <row r="50" spans="1:8" ht="13.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3.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3.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3.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3.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.75" customHeight="1" x14ac:dyDescent="0.25">
      <c r="A55" s="4"/>
      <c r="B55" s="4"/>
      <c r="C55" s="4"/>
      <c r="D55" s="6"/>
      <c r="E55" s="4"/>
      <c r="F55" s="4"/>
      <c r="G55" s="4"/>
      <c r="H55" s="4"/>
    </row>
    <row r="56" spans="1:8" ht="13.5" customHeight="1" x14ac:dyDescent="0.25">
      <c r="A56" s="4"/>
      <c r="B56" s="4"/>
      <c r="C56" s="4"/>
      <c r="D56" s="4"/>
      <c r="E56" s="4"/>
      <c r="F56" s="4"/>
      <c r="G56" s="4"/>
      <c r="H56" s="4"/>
    </row>
  </sheetData>
  <mergeCells count="26">
    <mergeCell ref="A46:B46"/>
    <mergeCell ref="B8:B11"/>
    <mergeCell ref="C42:C43"/>
    <mergeCell ref="A4:A5"/>
    <mergeCell ref="C17:C23"/>
    <mergeCell ref="A42:A43"/>
    <mergeCell ref="B42:B43"/>
    <mergeCell ref="C34:C39"/>
    <mergeCell ref="B34:B39"/>
    <mergeCell ref="A34:A39"/>
    <mergeCell ref="A1:D2"/>
    <mergeCell ref="C6:C7"/>
    <mergeCell ref="A28:A32"/>
    <mergeCell ref="C28:C32"/>
    <mergeCell ref="B28:B32"/>
    <mergeCell ref="A12:A14"/>
    <mergeCell ref="B17:B23"/>
    <mergeCell ref="C8:C11"/>
    <mergeCell ref="A6:A7"/>
    <mergeCell ref="C4:C5"/>
    <mergeCell ref="A8:A11"/>
    <mergeCell ref="B4:B5"/>
    <mergeCell ref="A17:A23"/>
    <mergeCell ref="C12:C14"/>
    <mergeCell ref="B6:B7"/>
    <mergeCell ref="B12:B14"/>
  </mergeCells>
  <pageMargins left="0.7" right="0.7" top="0.75" bottom="0.75" header="0.51181100000000002" footer="0.3"/>
  <pageSetup paperSize="9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</vt:lpstr>
      <vt:lpstr>Колледж</vt:lpstr>
      <vt:lpstr>Маркова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ANA-NX9</dc:creator>
  <cp:lastModifiedBy>Юлия Андреевна Продан</cp:lastModifiedBy>
  <dcterms:created xsi:type="dcterms:W3CDTF">2024-07-26T12:12:50Z</dcterms:created>
  <dcterms:modified xsi:type="dcterms:W3CDTF">2024-07-26T12:13:34Z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5e30caa7bddd42f9931faec3d81a52f7</vt:lpwstr>
  </property>
</Properties>
</file>