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Кинообслуживание\2019\XIII СЕЗОН  КвТ\Разное\"/>
    </mc:Choice>
  </mc:AlternateContent>
  <bookViews>
    <workbookView xWindow="0" yWindow="0" windowWidth="23016" windowHeight="932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P30" i="1" l="1"/>
  <c r="P29" i="1"/>
  <c r="P28" i="1"/>
  <c r="P27" i="1"/>
  <c r="P25" i="1"/>
  <c r="P23" i="1"/>
  <c r="P22" i="1"/>
  <c r="P21" i="1"/>
  <c r="P20" i="1"/>
  <c r="P19" i="1"/>
  <c r="P17" i="1"/>
  <c r="P15" i="1"/>
  <c r="P14" i="1"/>
  <c r="P13" i="1"/>
  <c r="P12" i="1"/>
  <c r="P10" i="1"/>
  <c r="P9" i="1"/>
  <c r="P7" i="1"/>
  <c r="Q15" i="1" l="1"/>
  <c r="Q14" i="1"/>
  <c r="Q13" i="1"/>
  <c r="Q12" i="1"/>
  <c r="Q9" i="1"/>
  <c r="Q10" i="1"/>
  <c r="Q19" i="1" l="1"/>
  <c r="Q29" i="1" l="1"/>
  <c r="Q30" i="1"/>
  <c r="Q27" i="1"/>
  <c r="Q28" i="1"/>
  <c r="Q22" i="1"/>
  <c r="Q23" i="1"/>
  <c r="Q20" i="1"/>
  <c r="Q21" i="1"/>
</calcChain>
</file>

<file path=xl/sharedStrings.xml><?xml version="1.0" encoding="utf-8"?>
<sst xmlns="http://schemas.openxmlformats.org/spreadsheetml/2006/main" count="49" uniqueCount="48">
  <si>
    <t>Анкетирование зрителей проекта "Кино в театре"</t>
  </si>
  <si>
    <t xml:space="preserve">Дата </t>
  </si>
  <si>
    <t>итого</t>
  </si>
  <si>
    <t>%</t>
  </si>
  <si>
    <t>Общее количество голосов по вопросу</t>
  </si>
  <si>
    <t>Наружная реклама (баннеры, афиша)</t>
  </si>
  <si>
    <t>Интернет</t>
  </si>
  <si>
    <t>Новостная рассылка</t>
  </si>
  <si>
    <t>1. Откуда Вы узнаете о премьерах?</t>
  </si>
  <si>
    <t>2. Как часто Вы посещаете наш проект?</t>
  </si>
  <si>
    <t>каждый показ</t>
  </si>
  <si>
    <t>один раз в месяц</t>
  </si>
  <si>
    <t>от случая к случаю</t>
  </si>
  <si>
    <t>впервые</t>
  </si>
  <si>
    <t>Радио, ТВ</t>
  </si>
  <si>
    <t>Другое (школы)</t>
  </si>
  <si>
    <t>Общее количество респондентов</t>
  </si>
  <si>
    <t>Из них:</t>
  </si>
  <si>
    <t>мужчины</t>
  </si>
  <si>
    <t>женщины</t>
  </si>
  <si>
    <t>Возраст</t>
  </si>
  <si>
    <t>0-18</t>
  </si>
  <si>
    <t>19-35</t>
  </si>
  <si>
    <t>60 и старше</t>
  </si>
  <si>
    <t>Предложения зрителей:</t>
  </si>
  <si>
    <t>36-60</t>
  </si>
  <si>
    <t>Больше афиш на улицах города</t>
  </si>
  <si>
    <t>Больше комедий</t>
  </si>
  <si>
    <t>Выставки животных</t>
  </si>
  <si>
    <t>Ролики о создании кино</t>
  </si>
  <si>
    <t>Больше музыкальных композиций</t>
  </si>
  <si>
    <t>Больше сеансов для детей</t>
  </si>
  <si>
    <t>Показывать старые фильмы</t>
  </si>
  <si>
    <t>Приглашать актеров, режиссеров</t>
  </si>
  <si>
    <t>Чаще проводить викторины перед сеансом</t>
  </si>
  <si>
    <t>Проводить более масштабные выставки</t>
  </si>
  <si>
    <t>На афише писать про предсеансовые мероприятия</t>
  </si>
  <si>
    <t>Больше премьер</t>
  </si>
  <si>
    <t>Больше боевиков</t>
  </si>
  <si>
    <t>Предсеансовое для детей (конкурсы, аниматоры)</t>
  </si>
  <si>
    <t>Больше мультфильмов</t>
  </si>
  <si>
    <t>Чаце приглашать аниматоров</t>
  </si>
  <si>
    <t>Сделать проект бесплатным</t>
  </si>
  <si>
    <t>Выставить расписание на сайте драмтеатра</t>
  </si>
  <si>
    <t>больше мастер-классов</t>
  </si>
  <si>
    <t>Увеличить громкость сеанса</t>
  </si>
  <si>
    <t>Чаще проводить мероприятия в фойе</t>
  </si>
  <si>
    <t>Разместить афишу на сайте kursksity.ru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</si>
</sst>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/>
    <xf numFmtId="0" fontId="1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5"/>
  <sheetViews>
    <sheetView tabSelected="1" topLeftCell="A25" workbookViewId="0">
      <selection activeCell="O41" sqref="O41"/>
    </sheetView>
  </sheetViews>
  <sheetFormatPr defaultRowHeight="14.4" x14ac:dyDescent="0.3"/>
  <cols>
    <col min="1" max="1" width="42" customWidth="1"/>
    <col min="2" max="8" width="10.109375" bestFit="1" customWidth="1"/>
    <col min="9" max="15" width="10.109375" customWidth="1"/>
  </cols>
  <sheetData>
    <row r="2" spans="1:19" ht="17.399999999999999" x14ac:dyDescent="0.3">
      <c r="A2" s="15" t="s">
        <v>0</v>
      </c>
      <c r="B2" s="15"/>
      <c r="C2" s="15"/>
      <c r="D2" s="15"/>
      <c r="E2" s="15"/>
      <c r="F2" s="15"/>
      <c r="G2" s="15"/>
      <c r="H2" s="15"/>
      <c r="I2" s="10"/>
      <c r="J2" s="10"/>
      <c r="K2" s="11"/>
      <c r="L2" s="11"/>
      <c r="M2" s="12"/>
      <c r="N2" s="13"/>
      <c r="O2" s="14"/>
      <c r="P2" s="1"/>
      <c r="Q2" s="1"/>
      <c r="R2" s="1"/>
      <c r="S2" s="1"/>
    </row>
    <row r="6" spans="1:19" ht="13.8" customHeight="1" x14ac:dyDescent="0.3">
      <c r="A6" s="3" t="s">
        <v>1</v>
      </c>
      <c r="B6" s="6">
        <v>43352</v>
      </c>
      <c r="C6" s="6">
        <v>43366</v>
      </c>
      <c r="D6" s="6">
        <v>43373</v>
      </c>
      <c r="E6" s="6">
        <v>43387</v>
      </c>
      <c r="F6" s="6">
        <v>43394</v>
      </c>
      <c r="G6" s="6">
        <v>43415</v>
      </c>
      <c r="H6" s="6">
        <v>43422</v>
      </c>
      <c r="I6" s="6">
        <v>43443</v>
      </c>
      <c r="J6" s="6">
        <v>43499</v>
      </c>
      <c r="K6" s="6">
        <v>43506</v>
      </c>
      <c r="L6" s="6">
        <v>43513</v>
      </c>
      <c r="M6" s="6">
        <v>43541</v>
      </c>
      <c r="N6" s="6">
        <v>43548</v>
      </c>
      <c r="O6" s="6">
        <v>43562</v>
      </c>
      <c r="P6" s="5" t="s">
        <v>2</v>
      </c>
      <c r="Q6" s="5" t="s">
        <v>3</v>
      </c>
    </row>
    <row r="7" spans="1:19" s="7" customFormat="1" x14ac:dyDescent="0.3">
      <c r="A7" s="5" t="s">
        <v>16</v>
      </c>
      <c r="B7" s="5">
        <v>22</v>
      </c>
      <c r="C7" s="5">
        <v>7</v>
      </c>
      <c r="D7" s="5">
        <v>4</v>
      </c>
      <c r="E7" s="5">
        <v>29</v>
      </c>
      <c r="F7" s="5">
        <v>23</v>
      </c>
      <c r="G7" s="5">
        <v>3</v>
      </c>
      <c r="H7" s="5">
        <v>61</v>
      </c>
      <c r="I7" s="5">
        <v>26</v>
      </c>
      <c r="J7" s="5">
        <v>9</v>
      </c>
      <c r="K7" s="5">
        <v>40</v>
      </c>
      <c r="L7" s="5">
        <v>20</v>
      </c>
      <c r="M7" s="5">
        <v>26</v>
      </c>
      <c r="N7" s="5">
        <v>35</v>
      </c>
      <c r="O7" s="5">
        <v>40</v>
      </c>
      <c r="P7" s="5">
        <f>SUM(B7:O7)</f>
        <v>345</v>
      </c>
      <c r="Q7" s="5"/>
    </row>
    <row r="8" spans="1:19" x14ac:dyDescent="0.3">
      <c r="A8" s="3" t="s">
        <v>17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9" s="2" customFormat="1" ht="15.75" customHeight="1" x14ac:dyDescent="0.3">
      <c r="A9" s="5" t="s">
        <v>18</v>
      </c>
      <c r="B9" s="5">
        <v>0</v>
      </c>
      <c r="C9" s="5">
        <v>0</v>
      </c>
      <c r="D9" s="5">
        <v>1</v>
      </c>
      <c r="E9" s="5">
        <v>3</v>
      </c>
      <c r="F9" s="5">
        <v>8</v>
      </c>
      <c r="G9" s="5">
        <v>2</v>
      </c>
      <c r="H9" s="5">
        <v>11</v>
      </c>
      <c r="I9" s="5">
        <v>6</v>
      </c>
      <c r="J9" s="5">
        <v>3</v>
      </c>
      <c r="K9" s="5">
        <v>11</v>
      </c>
      <c r="L9" s="5">
        <v>3</v>
      </c>
      <c r="M9" s="5">
        <v>8</v>
      </c>
      <c r="N9" s="5">
        <v>13</v>
      </c>
      <c r="O9" s="5">
        <v>10</v>
      </c>
      <c r="P9" s="5">
        <f>SUM(B9:O9)</f>
        <v>79</v>
      </c>
      <c r="Q9" s="5">
        <f>(P9*100)/P7</f>
        <v>22.89855072463768</v>
      </c>
    </row>
    <row r="10" spans="1:19" x14ac:dyDescent="0.3">
      <c r="A10" s="5" t="s">
        <v>19</v>
      </c>
      <c r="B10" s="5">
        <v>22</v>
      </c>
      <c r="C10" s="5">
        <v>7</v>
      </c>
      <c r="D10" s="5">
        <v>3</v>
      </c>
      <c r="E10" s="5">
        <v>26</v>
      </c>
      <c r="F10" s="5">
        <v>15</v>
      </c>
      <c r="G10" s="5">
        <v>1</v>
      </c>
      <c r="H10" s="5">
        <v>50</v>
      </c>
      <c r="I10" s="5">
        <v>20</v>
      </c>
      <c r="J10" s="5">
        <v>6</v>
      </c>
      <c r="K10" s="5">
        <v>29</v>
      </c>
      <c r="L10" s="5">
        <v>17</v>
      </c>
      <c r="M10" s="5">
        <v>19</v>
      </c>
      <c r="N10" s="5">
        <v>22</v>
      </c>
      <c r="O10" s="5">
        <v>20</v>
      </c>
      <c r="P10" s="5">
        <f>SUM(B10:O10)</f>
        <v>257</v>
      </c>
      <c r="Q10" s="5">
        <f>(P10*100)/P7</f>
        <v>74.492753623188406</v>
      </c>
    </row>
    <row r="11" spans="1:19" ht="12" customHeight="1" x14ac:dyDescent="0.3">
      <c r="A11" s="3" t="s">
        <v>20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9" x14ac:dyDescent="0.3">
      <c r="A12" s="5" t="s">
        <v>21</v>
      </c>
      <c r="B12" s="5">
        <v>6</v>
      </c>
      <c r="C12" s="5">
        <v>2</v>
      </c>
      <c r="D12" s="5">
        <v>3</v>
      </c>
      <c r="E12" s="5">
        <v>19</v>
      </c>
      <c r="F12" s="5">
        <v>17</v>
      </c>
      <c r="G12" s="5">
        <v>1</v>
      </c>
      <c r="H12" s="5">
        <v>17</v>
      </c>
      <c r="I12" s="5">
        <v>8</v>
      </c>
      <c r="J12" s="5">
        <v>4</v>
      </c>
      <c r="K12" s="5">
        <v>23</v>
      </c>
      <c r="L12" s="5">
        <v>8</v>
      </c>
      <c r="M12" s="5">
        <v>5</v>
      </c>
      <c r="N12" s="5">
        <v>21</v>
      </c>
      <c r="O12" s="5">
        <v>8</v>
      </c>
      <c r="P12" s="5">
        <f>SUM(B12:O12)</f>
        <v>142</v>
      </c>
      <c r="Q12" s="5">
        <f>(P12*100)/P7</f>
        <v>41.159420289855071</v>
      </c>
    </row>
    <row r="13" spans="1:19" x14ac:dyDescent="0.3">
      <c r="A13" s="5" t="s">
        <v>22</v>
      </c>
      <c r="B13" s="5">
        <v>2</v>
      </c>
      <c r="C13" s="5">
        <v>3</v>
      </c>
      <c r="D13" s="5">
        <v>0</v>
      </c>
      <c r="E13" s="5">
        <v>5</v>
      </c>
      <c r="F13" s="5">
        <v>3</v>
      </c>
      <c r="G13" s="5">
        <v>0</v>
      </c>
      <c r="H13" s="5">
        <v>18</v>
      </c>
      <c r="I13" s="5">
        <v>10</v>
      </c>
      <c r="J13" s="5">
        <v>1</v>
      </c>
      <c r="K13" s="5">
        <v>5</v>
      </c>
      <c r="L13" s="5">
        <v>3</v>
      </c>
      <c r="M13" s="5">
        <v>8</v>
      </c>
      <c r="N13" s="5">
        <v>3</v>
      </c>
      <c r="O13" s="5">
        <v>10</v>
      </c>
      <c r="P13" s="5">
        <f>SUM(B13:O13)</f>
        <v>71</v>
      </c>
      <c r="Q13" s="5">
        <f>(P13*100)/P7</f>
        <v>20.579710144927535</v>
      </c>
    </row>
    <row r="14" spans="1:19" x14ac:dyDescent="0.3">
      <c r="A14" s="5" t="s">
        <v>25</v>
      </c>
      <c r="B14" s="5">
        <v>9</v>
      </c>
      <c r="C14" s="5">
        <v>1</v>
      </c>
      <c r="D14" s="5">
        <v>0</v>
      </c>
      <c r="E14" s="5">
        <v>3</v>
      </c>
      <c r="F14" s="5">
        <v>3</v>
      </c>
      <c r="G14" s="5">
        <v>2</v>
      </c>
      <c r="H14" s="5">
        <v>23</v>
      </c>
      <c r="I14" s="5">
        <v>8</v>
      </c>
      <c r="J14" s="5">
        <v>1</v>
      </c>
      <c r="K14" s="5">
        <v>7</v>
      </c>
      <c r="L14" s="5">
        <v>7</v>
      </c>
      <c r="M14" s="5">
        <v>12</v>
      </c>
      <c r="N14" s="5">
        <v>8</v>
      </c>
      <c r="O14" s="5">
        <v>12</v>
      </c>
      <c r="P14" s="5">
        <f>SUM(B14:O14)</f>
        <v>96</v>
      </c>
      <c r="Q14" s="5">
        <f>(P14*100)/P7</f>
        <v>27.826086956521738</v>
      </c>
    </row>
    <row r="15" spans="1:19" x14ac:dyDescent="0.3">
      <c r="A15" s="5" t="s">
        <v>23</v>
      </c>
      <c r="B15" s="5">
        <v>5</v>
      </c>
      <c r="C15" s="5">
        <v>1</v>
      </c>
      <c r="D15" s="5">
        <v>1</v>
      </c>
      <c r="E15" s="5">
        <v>2</v>
      </c>
      <c r="F15" s="5">
        <v>0</v>
      </c>
      <c r="G15" s="5">
        <v>0</v>
      </c>
      <c r="H15" s="5">
        <v>4</v>
      </c>
      <c r="I15" s="5">
        <v>0</v>
      </c>
      <c r="J15" s="5">
        <v>3</v>
      </c>
      <c r="K15" s="5">
        <v>5</v>
      </c>
      <c r="L15" s="5">
        <v>2</v>
      </c>
      <c r="M15" s="5">
        <v>2</v>
      </c>
      <c r="N15" s="5">
        <v>3</v>
      </c>
      <c r="O15" s="5">
        <v>10</v>
      </c>
      <c r="P15" s="5">
        <f>SUM(B15:O15)</f>
        <v>38</v>
      </c>
      <c r="Q15" s="5">
        <f>(P15*100)/P7</f>
        <v>11.014492753623188</v>
      </c>
    </row>
    <row r="16" spans="1:19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x14ac:dyDescent="0.3">
      <c r="A17" s="5" t="s">
        <v>4</v>
      </c>
      <c r="B17" s="5">
        <v>33</v>
      </c>
      <c r="C17" s="5">
        <v>7</v>
      </c>
      <c r="D17" s="5">
        <v>4</v>
      </c>
      <c r="E17" s="5">
        <v>30</v>
      </c>
      <c r="F17" s="5">
        <v>27</v>
      </c>
      <c r="G17" s="5">
        <v>3</v>
      </c>
      <c r="H17" s="5">
        <v>64</v>
      </c>
      <c r="I17" s="5">
        <v>26</v>
      </c>
      <c r="J17" s="5">
        <v>11</v>
      </c>
      <c r="K17" s="5">
        <v>45</v>
      </c>
      <c r="L17" s="5">
        <v>22</v>
      </c>
      <c r="M17" s="5">
        <v>28</v>
      </c>
      <c r="N17" s="5">
        <v>43</v>
      </c>
      <c r="O17" s="5">
        <v>45</v>
      </c>
      <c r="P17" s="5">
        <f>SUM(B17:O17)</f>
        <v>388</v>
      </c>
      <c r="Q17" s="5"/>
    </row>
    <row r="18" spans="1:17" x14ac:dyDescent="0.3">
      <c r="A18" s="3" t="s">
        <v>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3">
      <c r="A19" s="5" t="s">
        <v>5</v>
      </c>
      <c r="B19" s="5">
        <v>14</v>
      </c>
      <c r="C19" s="5">
        <v>2</v>
      </c>
      <c r="D19" s="5">
        <v>0</v>
      </c>
      <c r="E19" s="5">
        <v>13</v>
      </c>
      <c r="F19" s="5">
        <v>10</v>
      </c>
      <c r="G19" s="5">
        <v>3</v>
      </c>
      <c r="H19" s="5">
        <v>36</v>
      </c>
      <c r="I19" s="5">
        <v>11</v>
      </c>
      <c r="J19" s="5">
        <v>4</v>
      </c>
      <c r="K19" s="5">
        <v>17</v>
      </c>
      <c r="L19" s="5">
        <v>7</v>
      </c>
      <c r="M19" s="5">
        <v>11</v>
      </c>
      <c r="N19" s="5">
        <v>17</v>
      </c>
      <c r="O19" s="5">
        <v>16</v>
      </c>
      <c r="P19" s="5">
        <f>SUM(B19:O19)</f>
        <v>161</v>
      </c>
      <c r="Q19" s="5">
        <f>(P19*100)/P17</f>
        <v>41.494845360824741</v>
      </c>
    </row>
    <row r="20" spans="1:17" x14ac:dyDescent="0.3">
      <c r="A20" s="5" t="s">
        <v>6</v>
      </c>
      <c r="B20" s="5">
        <v>5</v>
      </c>
      <c r="C20" s="5">
        <v>3</v>
      </c>
      <c r="D20" s="5">
        <v>0</v>
      </c>
      <c r="E20" s="5">
        <v>13</v>
      </c>
      <c r="F20" s="5">
        <v>6</v>
      </c>
      <c r="G20" s="5">
        <v>0</v>
      </c>
      <c r="H20" s="5">
        <v>21</v>
      </c>
      <c r="I20" s="5">
        <v>9</v>
      </c>
      <c r="J20" s="5">
        <v>3</v>
      </c>
      <c r="K20" s="5">
        <v>12</v>
      </c>
      <c r="L20" s="5">
        <v>4</v>
      </c>
      <c r="M20" s="5">
        <v>8</v>
      </c>
      <c r="N20" s="5">
        <v>22</v>
      </c>
      <c r="O20" s="5">
        <v>7</v>
      </c>
      <c r="P20" s="5">
        <f>SUM(B20:O20)</f>
        <v>113</v>
      </c>
      <c r="Q20" s="5">
        <f xml:space="preserve"> (P20*100)/P17</f>
        <v>29.123711340206185</v>
      </c>
    </row>
    <row r="21" spans="1:17" x14ac:dyDescent="0.3">
      <c r="A21" s="5" t="s">
        <v>14</v>
      </c>
      <c r="B21" s="5">
        <v>6</v>
      </c>
      <c r="C21" s="5">
        <v>0</v>
      </c>
      <c r="D21" s="5">
        <v>0</v>
      </c>
      <c r="E21" s="5">
        <v>0</v>
      </c>
      <c r="F21" s="5">
        <v>3</v>
      </c>
      <c r="G21" s="5">
        <v>0</v>
      </c>
      <c r="H21" s="5">
        <v>3</v>
      </c>
      <c r="I21" s="5">
        <v>2</v>
      </c>
      <c r="J21" s="5">
        <v>0</v>
      </c>
      <c r="K21" s="5">
        <v>3</v>
      </c>
      <c r="L21" s="5">
        <v>2</v>
      </c>
      <c r="M21" s="5">
        <v>1</v>
      </c>
      <c r="N21" s="5">
        <v>3</v>
      </c>
      <c r="O21" s="5">
        <v>1</v>
      </c>
      <c r="P21" s="5">
        <f>SUM(B21:O21)</f>
        <v>24</v>
      </c>
      <c r="Q21" s="5">
        <f>(P21*100)/P17</f>
        <v>6.1855670103092786</v>
      </c>
    </row>
    <row r="22" spans="1:17" s="2" customFormat="1" x14ac:dyDescent="0.3">
      <c r="A22" s="5" t="s">
        <v>7</v>
      </c>
      <c r="B22" s="5">
        <v>1</v>
      </c>
      <c r="C22" s="5">
        <v>0</v>
      </c>
      <c r="D22" s="5">
        <v>0</v>
      </c>
      <c r="E22" s="5">
        <v>0</v>
      </c>
      <c r="F22" s="5">
        <v>3</v>
      </c>
      <c r="G22" s="5">
        <v>0</v>
      </c>
      <c r="H22" s="5">
        <v>0</v>
      </c>
      <c r="I22" s="5">
        <v>2</v>
      </c>
      <c r="J22" s="5">
        <v>3</v>
      </c>
      <c r="K22" s="5">
        <v>1</v>
      </c>
      <c r="L22" s="5">
        <v>0</v>
      </c>
      <c r="M22" s="5">
        <v>2</v>
      </c>
      <c r="N22" s="5">
        <v>0</v>
      </c>
      <c r="O22" s="5">
        <v>1</v>
      </c>
      <c r="P22" s="5">
        <f>SUM(B22:O22)</f>
        <v>13</v>
      </c>
      <c r="Q22" s="5">
        <f>(P22*100)/P17</f>
        <v>3.3505154639175259</v>
      </c>
    </row>
    <row r="23" spans="1:17" x14ac:dyDescent="0.3">
      <c r="A23" s="5" t="s">
        <v>15</v>
      </c>
      <c r="B23" s="5">
        <v>7</v>
      </c>
      <c r="C23" s="5">
        <v>2</v>
      </c>
      <c r="D23" s="5">
        <v>4</v>
      </c>
      <c r="E23" s="5">
        <v>4</v>
      </c>
      <c r="F23" s="5">
        <v>5</v>
      </c>
      <c r="G23" s="5">
        <v>0</v>
      </c>
      <c r="H23" s="5">
        <v>7</v>
      </c>
      <c r="I23" s="5">
        <v>4</v>
      </c>
      <c r="J23" s="5">
        <v>1</v>
      </c>
      <c r="K23" s="5">
        <v>12</v>
      </c>
      <c r="L23" s="5">
        <v>9</v>
      </c>
      <c r="M23" s="5">
        <v>6</v>
      </c>
      <c r="N23" s="5">
        <v>1</v>
      </c>
      <c r="O23" s="5">
        <v>20</v>
      </c>
      <c r="P23" s="5">
        <f>SUM(B23:O23)</f>
        <v>82</v>
      </c>
      <c r="Q23" s="5">
        <f>(P23*100)/P17</f>
        <v>21.134020618556701</v>
      </c>
    </row>
    <row r="24" spans="1:17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x14ac:dyDescent="0.3">
      <c r="A25" s="5" t="s">
        <v>4</v>
      </c>
      <c r="B25" s="5">
        <v>21</v>
      </c>
      <c r="C25" s="5">
        <v>7</v>
      </c>
      <c r="D25" s="5">
        <v>4</v>
      </c>
      <c r="E25" s="5">
        <v>29</v>
      </c>
      <c r="F25" s="5">
        <v>23</v>
      </c>
      <c r="G25" s="5">
        <v>3</v>
      </c>
      <c r="H25" s="5">
        <v>61</v>
      </c>
      <c r="I25" s="5">
        <v>26</v>
      </c>
      <c r="J25" s="5">
        <v>9</v>
      </c>
      <c r="K25" s="5">
        <v>40</v>
      </c>
      <c r="L25" s="5">
        <v>20</v>
      </c>
      <c r="M25" s="5">
        <v>27</v>
      </c>
      <c r="N25" s="5">
        <v>35</v>
      </c>
      <c r="O25" s="5">
        <v>40</v>
      </c>
      <c r="P25" s="5">
        <f>SUM(B25:O25)</f>
        <v>345</v>
      </c>
      <c r="Q25" s="5"/>
    </row>
    <row r="26" spans="1:17" x14ac:dyDescent="0.3">
      <c r="A26" s="3" t="s">
        <v>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s="2" customFormat="1" x14ac:dyDescent="0.3">
      <c r="A27" s="5" t="s">
        <v>10</v>
      </c>
      <c r="B27" s="5">
        <v>0</v>
      </c>
      <c r="C27" s="5">
        <v>2</v>
      </c>
      <c r="D27" s="5">
        <v>1</v>
      </c>
      <c r="E27" s="5">
        <v>5</v>
      </c>
      <c r="F27" s="5">
        <v>1</v>
      </c>
      <c r="G27" s="5">
        <v>3</v>
      </c>
      <c r="H27" s="5">
        <v>7</v>
      </c>
      <c r="I27" s="5">
        <v>1</v>
      </c>
      <c r="J27" s="5">
        <v>0</v>
      </c>
      <c r="K27" s="5">
        <v>3</v>
      </c>
      <c r="L27" s="5">
        <v>2</v>
      </c>
      <c r="M27" s="5">
        <v>3</v>
      </c>
      <c r="N27" s="5">
        <v>7</v>
      </c>
      <c r="O27" s="5">
        <v>11</v>
      </c>
      <c r="P27" s="5">
        <f>SUM(B27:O27)</f>
        <v>46</v>
      </c>
      <c r="Q27" s="5">
        <f>(P27*100)/P25</f>
        <v>13.333333333333334</v>
      </c>
    </row>
    <row r="28" spans="1:17" s="2" customFormat="1" x14ac:dyDescent="0.3">
      <c r="A28" s="5" t="s">
        <v>11</v>
      </c>
      <c r="B28" s="5">
        <v>6</v>
      </c>
      <c r="C28" s="5">
        <v>0</v>
      </c>
      <c r="D28" s="5">
        <v>0</v>
      </c>
      <c r="E28" s="5">
        <v>6</v>
      </c>
      <c r="F28" s="5">
        <v>3</v>
      </c>
      <c r="G28" s="5">
        <v>0</v>
      </c>
      <c r="H28" s="5">
        <v>15</v>
      </c>
      <c r="I28" s="5">
        <v>7</v>
      </c>
      <c r="J28" s="5">
        <v>5</v>
      </c>
      <c r="K28" s="5">
        <v>9</v>
      </c>
      <c r="L28" s="5">
        <v>4</v>
      </c>
      <c r="M28" s="5">
        <v>4</v>
      </c>
      <c r="N28" s="5">
        <v>9</v>
      </c>
      <c r="O28" s="5">
        <v>5</v>
      </c>
      <c r="P28" s="5">
        <f>SUM(B28:O28)</f>
        <v>73</v>
      </c>
      <c r="Q28" s="5">
        <f>(P28*100)/P25</f>
        <v>21.159420289855074</v>
      </c>
    </row>
    <row r="29" spans="1:17" x14ac:dyDescent="0.3">
      <c r="A29" s="5" t="s">
        <v>12</v>
      </c>
      <c r="B29" s="5">
        <v>12</v>
      </c>
      <c r="C29" s="5">
        <v>4</v>
      </c>
      <c r="D29" s="5">
        <v>0</v>
      </c>
      <c r="E29" s="5">
        <v>14</v>
      </c>
      <c r="F29" s="5">
        <v>13</v>
      </c>
      <c r="G29" s="5">
        <v>0</v>
      </c>
      <c r="H29" s="5">
        <v>27</v>
      </c>
      <c r="I29" s="5">
        <v>11</v>
      </c>
      <c r="J29" s="5">
        <v>4</v>
      </c>
      <c r="K29" s="5">
        <v>17</v>
      </c>
      <c r="L29" s="5">
        <v>5</v>
      </c>
      <c r="M29" s="5">
        <v>13</v>
      </c>
      <c r="N29" s="5">
        <v>15</v>
      </c>
      <c r="O29" s="5">
        <v>15</v>
      </c>
      <c r="P29" s="5">
        <f>SUM(B29:O29)</f>
        <v>150</v>
      </c>
      <c r="Q29" s="5">
        <f>(P29*100)/P25</f>
        <v>43.478260869565219</v>
      </c>
    </row>
    <row r="30" spans="1:17" x14ac:dyDescent="0.3">
      <c r="A30" s="5" t="s">
        <v>13</v>
      </c>
      <c r="B30" s="5">
        <v>3</v>
      </c>
      <c r="C30" s="5">
        <v>1</v>
      </c>
      <c r="D30" s="5">
        <v>3</v>
      </c>
      <c r="E30" s="5">
        <v>4</v>
      </c>
      <c r="F30" s="5">
        <v>6</v>
      </c>
      <c r="G30" s="5">
        <v>0</v>
      </c>
      <c r="H30" s="5">
        <v>11</v>
      </c>
      <c r="I30" s="5">
        <v>7</v>
      </c>
      <c r="J30" s="5">
        <v>0</v>
      </c>
      <c r="K30" s="5">
        <v>11</v>
      </c>
      <c r="L30" s="5">
        <v>9</v>
      </c>
      <c r="M30" s="5">
        <v>7</v>
      </c>
      <c r="N30" s="5">
        <v>4</v>
      </c>
      <c r="O30" s="5">
        <v>9</v>
      </c>
      <c r="P30" s="5">
        <f>SUM(B30:O30)</f>
        <v>75</v>
      </c>
      <c r="Q30" s="5">
        <f>(P30*100)/P25</f>
        <v>21.739130434782609</v>
      </c>
    </row>
    <row r="31" spans="1:17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3">
      <c r="A32" s="4"/>
    </row>
    <row r="33" spans="1:15" x14ac:dyDescent="0.3">
      <c r="A33" s="3" t="s">
        <v>24</v>
      </c>
    </row>
    <row r="34" spans="1:15" x14ac:dyDescent="0.3">
      <c r="A34" s="5" t="s">
        <v>33</v>
      </c>
      <c r="B34" s="5">
        <v>1</v>
      </c>
    </row>
    <row r="35" spans="1:15" x14ac:dyDescent="0.3">
      <c r="A35" s="5" t="s">
        <v>31</v>
      </c>
      <c r="B35" s="8">
        <v>1</v>
      </c>
      <c r="H35">
        <v>6</v>
      </c>
      <c r="I35">
        <v>1</v>
      </c>
      <c r="J35">
        <v>1</v>
      </c>
      <c r="K35">
        <v>1</v>
      </c>
      <c r="L35">
        <v>2</v>
      </c>
      <c r="M35">
        <v>1</v>
      </c>
    </row>
    <row r="36" spans="1:15" x14ac:dyDescent="0.3">
      <c r="A36" s="5" t="s">
        <v>34</v>
      </c>
      <c r="B36" s="8"/>
      <c r="C36">
        <v>1</v>
      </c>
    </row>
    <row r="37" spans="1:15" x14ac:dyDescent="0.3">
      <c r="A37" s="5" t="s">
        <v>32</v>
      </c>
      <c r="B37" s="9"/>
      <c r="C37">
        <v>1</v>
      </c>
      <c r="H37">
        <v>1</v>
      </c>
      <c r="O37">
        <v>1</v>
      </c>
    </row>
    <row r="38" spans="1:15" x14ac:dyDescent="0.3">
      <c r="A38" s="5" t="s">
        <v>35</v>
      </c>
      <c r="B38" s="9"/>
      <c r="C38">
        <v>1</v>
      </c>
      <c r="F38">
        <v>3</v>
      </c>
      <c r="H38">
        <v>1</v>
      </c>
    </row>
    <row r="39" spans="1:15" x14ac:dyDescent="0.3">
      <c r="A39" s="5" t="s">
        <v>30</v>
      </c>
      <c r="B39" s="8"/>
      <c r="C39">
        <v>1</v>
      </c>
    </row>
    <row r="40" spans="1:15" x14ac:dyDescent="0.3">
      <c r="A40" s="5" t="s">
        <v>26</v>
      </c>
      <c r="B40" s="9"/>
      <c r="E40">
        <v>3</v>
      </c>
      <c r="H40">
        <v>1</v>
      </c>
    </row>
    <row r="41" spans="1:15" x14ac:dyDescent="0.3">
      <c r="A41" s="5" t="s">
        <v>27</v>
      </c>
      <c r="B41" s="9"/>
      <c r="F41">
        <v>1</v>
      </c>
      <c r="H41">
        <v>1</v>
      </c>
      <c r="K41">
        <v>1</v>
      </c>
      <c r="O41">
        <v>1</v>
      </c>
    </row>
    <row r="42" spans="1:15" x14ac:dyDescent="0.3">
      <c r="A42" s="5" t="s">
        <v>28</v>
      </c>
      <c r="B42" s="9"/>
      <c r="F42">
        <v>1</v>
      </c>
    </row>
    <row r="43" spans="1:15" x14ac:dyDescent="0.3">
      <c r="A43" s="5" t="s">
        <v>29</v>
      </c>
      <c r="B43" s="9"/>
      <c r="F43">
        <v>1</v>
      </c>
    </row>
    <row r="44" spans="1:15" x14ac:dyDescent="0.3">
      <c r="A44" s="5" t="s">
        <v>36</v>
      </c>
      <c r="H44">
        <v>1</v>
      </c>
    </row>
    <row r="45" spans="1:15" x14ac:dyDescent="0.3">
      <c r="A45" s="5" t="s">
        <v>37</v>
      </c>
      <c r="H45">
        <v>1</v>
      </c>
    </row>
    <row r="46" spans="1:15" x14ac:dyDescent="0.3">
      <c r="A46" s="5" t="s">
        <v>38</v>
      </c>
      <c r="H46">
        <v>1</v>
      </c>
    </row>
    <row r="47" spans="1:15" x14ac:dyDescent="0.3">
      <c r="A47" s="5" t="s">
        <v>39</v>
      </c>
      <c r="H47">
        <v>1</v>
      </c>
      <c r="L47">
        <v>1</v>
      </c>
    </row>
    <row r="48" spans="1:15" x14ac:dyDescent="0.3">
      <c r="A48" s="5" t="s">
        <v>40</v>
      </c>
      <c r="I48">
        <v>2</v>
      </c>
    </row>
    <row r="49" spans="1:14" x14ac:dyDescent="0.3">
      <c r="A49" s="5" t="s">
        <v>41</v>
      </c>
      <c r="I49">
        <v>2</v>
      </c>
    </row>
    <row r="50" spans="1:14" x14ac:dyDescent="0.3">
      <c r="A50" s="5" t="s">
        <v>42</v>
      </c>
      <c r="I50">
        <v>1</v>
      </c>
    </row>
    <row r="51" spans="1:14" x14ac:dyDescent="0.3">
      <c r="A51" s="5" t="s">
        <v>43</v>
      </c>
      <c r="I51">
        <v>1</v>
      </c>
    </row>
    <row r="52" spans="1:14" x14ac:dyDescent="0.3">
      <c r="A52" s="5" t="s">
        <v>44</v>
      </c>
      <c r="I52">
        <v>1</v>
      </c>
      <c r="K52">
        <v>1</v>
      </c>
      <c r="N52">
        <v>1</v>
      </c>
    </row>
    <row r="53" spans="1:14" x14ac:dyDescent="0.3">
      <c r="A53" s="5" t="s">
        <v>45</v>
      </c>
      <c r="K53">
        <v>1</v>
      </c>
    </row>
    <row r="54" spans="1:14" x14ac:dyDescent="0.3">
      <c r="A54" s="5" t="s">
        <v>46</v>
      </c>
      <c r="L54">
        <v>1</v>
      </c>
      <c r="M54">
        <v>1</v>
      </c>
    </row>
    <row r="55" spans="1:14" x14ac:dyDescent="0.3">
      <c r="A55" s="5" t="s">
        <v>47</v>
      </c>
    </row>
  </sheetData>
  <mergeCells count="1">
    <mergeCell ref="A2:H2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1</cp:lastModifiedBy>
  <cp:lastPrinted>2018-11-13T13:20:04Z</cp:lastPrinted>
  <dcterms:created xsi:type="dcterms:W3CDTF">2018-04-02T12:06:03Z</dcterms:created>
  <dcterms:modified xsi:type="dcterms:W3CDTF">2019-04-08T12:29:57Z</dcterms:modified>
</cp:coreProperties>
</file>